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\Desktop\"/>
    </mc:Choice>
  </mc:AlternateContent>
  <bookViews>
    <workbookView xWindow="0" yWindow="0" windowWidth="28800" windowHeight="11835"/>
  </bookViews>
  <sheets>
    <sheet name="Hoja1" sheetId="1" r:id="rId1"/>
    <sheet name="1" sheetId="2" r:id="rId2"/>
    <sheet name="2" sheetId="3" r:id="rId3"/>
    <sheet name="Hoja4" sheetId="4" state="hidden" r:id="rId4"/>
    <sheet name="3" sheetId="5" r:id="rId5"/>
    <sheet name="4" sheetId="6" r:id="rId6"/>
    <sheet name="5" sheetId="7" r:id="rId7"/>
    <sheet name="6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J8" i="2"/>
  <c r="J7" i="2"/>
  <c r="E6" i="2"/>
  <c r="J6" i="2" s="1"/>
  <c r="J4" i="2" s="1"/>
  <c r="B6" i="2"/>
  <c r="J5" i="2"/>
  <c r="I4" i="2"/>
  <c r="I13" i="2" s="1"/>
  <c r="H4" i="2"/>
  <c r="H13" i="2" s="1"/>
  <c r="G4" i="2"/>
  <c r="G13" i="2" s="1"/>
  <c r="F4" i="2"/>
  <c r="F13" i="2" s="1"/>
  <c r="D4" i="2"/>
  <c r="D13" i="2" s="1"/>
  <c r="C4" i="2"/>
  <c r="C13" i="2" s="1"/>
  <c r="B4" i="2"/>
  <c r="B13" i="2" s="1"/>
  <c r="J3" i="2"/>
  <c r="J2" i="2"/>
  <c r="E4" i="2" l="1"/>
  <c r="E13" i="2" s="1"/>
  <c r="J13" i="2"/>
  <c r="K13" i="2" s="1"/>
</calcChain>
</file>

<file path=xl/sharedStrings.xml><?xml version="1.0" encoding="utf-8"?>
<sst xmlns="http://schemas.openxmlformats.org/spreadsheetml/2006/main" count="343" uniqueCount="86">
  <si>
    <t>SUBVENCION FISCAL Y DOCENTE (DOCENTE+ASISTENTE+DAEM)</t>
  </si>
  <si>
    <t>SUBVENCION PIE</t>
  </si>
  <si>
    <t>SUBVENCION SEP</t>
  </si>
  <si>
    <t>SUBVENCION JUNJI</t>
  </si>
  <si>
    <t>AÑO 2020</t>
  </si>
  <si>
    <t>INGRESO SUB.F. Y DOCENTE  (DOCENTE+ASISTENTE+DAEM)</t>
  </si>
  <si>
    <t>EGRESO SUB.F. Y DOCENTE  (DOCENTE+ASISTENTE+DAEM)</t>
  </si>
  <si>
    <t>EGRESO PIE</t>
  </si>
  <si>
    <t>EGRESO SEP</t>
  </si>
  <si>
    <t>EGRESO JUNJI</t>
  </si>
  <si>
    <t>ESTABLECIMIENTOS EDUCACIONALES</t>
  </si>
  <si>
    <t>INGRESO SUB.F.</t>
  </si>
  <si>
    <t>INGRESO L.20903</t>
  </si>
  <si>
    <t>INGRESO FAEP</t>
  </si>
  <si>
    <t>OTROS INGRESOS</t>
  </si>
  <si>
    <t>SUB.TOTAL INGRESO</t>
  </si>
  <si>
    <t>EGRESO SUB.F.</t>
  </si>
  <si>
    <t>EGRESO LEY 20903 ED.</t>
  </si>
  <si>
    <t>EGRESO REM.DAEM</t>
  </si>
  <si>
    <t>AUMENTOS</t>
  </si>
  <si>
    <t>SUB-TOTAL EGRESO</t>
  </si>
  <si>
    <t>SALDO SUBVENCION FISCAL Y DOCENTE</t>
  </si>
  <si>
    <t>INGRESO PIE</t>
  </si>
  <si>
    <t>EGRESO REM.PIE</t>
  </si>
  <si>
    <t>EGRESO G.O.PIE</t>
  </si>
  <si>
    <t>SALDO PIE</t>
  </si>
  <si>
    <t>INGRESO SEP</t>
  </si>
  <si>
    <t>EGRESO REM.SEP</t>
  </si>
  <si>
    <t>EGRESO G.O.SEP</t>
  </si>
  <si>
    <t>SALDO SEP</t>
  </si>
  <si>
    <t>INGRESO JUNJI</t>
  </si>
  <si>
    <t>EGRESO REM.</t>
  </si>
  <si>
    <t>EGRESO G.O JUNJI</t>
  </si>
  <si>
    <t>SALDO JUNJI</t>
  </si>
  <si>
    <t>TOTAL INGRESOS</t>
  </si>
  <si>
    <t>TOTAL EGRESOS</t>
  </si>
  <si>
    <t>CENTRO EDUCACION INTEGRADA ADU</t>
  </si>
  <si>
    <t>CENTRO EDUCACION INTEGRAL LOS PALTOS</t>
  </si>
  <si>
    <t xml:space="preserve">COLEGIO ARAUCO                </t>
  </si>
  <si>
    <t xml:space="preserve">COLEGIO CUMBRES DE BOCO       </t>
  </si>
  <si>
    <t>COLEGIO DEPORTIVO Y POLIVALENT</t>
  </si>
  <si>
    <t xml:space="preserve">COLEGIO MANUEL GUERRERO       </t>
  </si>
  <si>
    <t xml:space="preserve">COLEGIO REPUBLICA DE MEXICO   </t>
  </si>
  <si>
    <t xml:space="preserve">COLEGIO ROBERTO MATTA         </t>
  </si>
  <si>
    <t xml:space="preserve">COLEGIO VALLE DE QUILLOTA     </t>
  </si>
  <si>
    <t xml:space="preserve">ESCUELA ABEL GUERRERO AGUIRRE </t>
  </si>
  <si>
    <t xml:space="preserve">ESCUELA CRISTINA DURAN        </t>
  </si>
  <si>
    <t xml:space="preserve">ESCUELA DE NIÑAS CANADA       </t>
  </si>
  <si>
    <t xml:space="preserve">ESCUELA LA PALMA              </t>
  </si>
  <si>
    <t xml:space="preserve">ESCUELA LAS PATAGUAS          </t>
  </si>
  <si>
    <t xml:space="preserve">ESCUELA NUESTRO MUNDO         </t>
  </si>
  <si>
    <t xml:space="preserve">ESCUELA SUPERIOR N 1          </t>
  </si>
  <si>
    <t xml:space="preserve">LICEO AGRICOLA DE QUILLOTA    </t>
  </si>
  <si>
    <t xml:space="preserve">LICEO COMERCIAL               </t>
  </si>
  <si>
    <t xml:space="preserve">DAEM QUILLOTA (DOCENTES+ ASISTENTES)                </t>
  </si>
  <si>
    <t xml:space="preserve">DAEM QUILLOTA                 </t>
  </si>
  <si>
    <t>NO EXISTE CODIGO (EE)</t>
  </si>
  <si>
    <t xml:space="preserve">JARDIN INF CUNCUNITA FELIZ    </t>
  </si>
  <si>
    <t xml:space="preserve">JARDIN INFANTIL CAPERUCITA    </t>
  </si>
  <si>
    <t xml:space="preserve">JARDIN INFANTIL OSO PANDA     </t>
  </si>
  <si>
    <t xml:space="preserve">JARDIN INFANTIL RUISEÑOR      </t>
  </si>
  <si>
    <t xml:space="preserve">JARDIN INFANTIL SOL Y TIERRA  </t>
  </si>
  <si>
    <t xml:space="preserve">JARDIN PUTUPUR                </t>
  </si>
  <si>
    <t xml:space="preserve">PEQUEÑO PARAISO               </t>
  </si>
  <si>
    <t xml:space="preserve">PEQUEÑOS PINTORES             </t>
  </si>
  <si>
    <t xml:space="preserve">SUEÑOS DE LUNA Y SOL          </t>
  </si>
  <si>
    <t>TOTALES</t>
  </si>
  <si>
    <t>G.OPERACIONAL EDUCACION</t>
  </si>
  <si>
    <t>PRESUPUESTO 2020</t>
  </si>
  <si>
    <t>SUBVENCIÓN FISCAL</t>
  </si>
  <si>
    <t>ASIGNACIONES DE DESARROLLO PROFESIONAL DOCENTE</t>
  </si>
  <si>
    <t xml:space="preserve">OTROS INGRESOS, SUBVENCIONES O ASIGNACIONES </t>
  </si>
  <si>
    <t>PIE</t>
  </si>
  <si>
    <t xml:space="preserve">SEP </t>
  </si>
  <si>
    <t>INGRESOS VTF</t>
  </si>
  <si>
    <t>APORTE MUNICIPAL</t>
  </si>
  <si>
    <t>TOTAL</t>
  </si>
  <si>
    <t xml:space="preserve">INGRESOS 2020 </t>
  </si>
  <si>
    <t>EGRESOS 2020</t>
  </si>
  <si>
    <t>GASTOS EN PERSONAL</t>
  </si>
  <si>
    <t>BIENES Y SERVICIOS DE CONSUMO</t>
  </si>
  <si>
    <t>PRESTACIONES DE SEGURIDAD SOCIAL</t>
  </si>
  <si>
    <t>OTROS GASTOS CORRIENTES</t>
  </si>
  <si>
    <t>ADQUISICIÓN DE ACTIVOS NO FINANCIEROS</t>
  </si>
  <si>
    <t>INICIATIVAS DE INVERSIÓN</t>
  </si>
  <si>
    <t>SERVICIO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</si>
</sst>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&quot;$&quot;\-#,##0"/>
    <numFmt numFmtId="164" formatCode="#,##0;[Red]#,##0"/>
  </numFmts>
  <fonts count="1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legreya"/>
    </font>
    <font>
      <b/>
      <sz val="10"/>
      <name val="Alegreya"/>
    </font>
    <font>
      <b/>
      <sz val="10"/>
      <color rgb="FF000000"/>
      <name val="Alegreya"/>
    </font>
    <font>
      <sz val="10"/>
      <name val="Alegreya"/>
    </font>
    <font>
      <sz val="10"/>
      <color rgb="FF000000"/>
      <name val="Alegreya"/>
    </font>
    <font>
      <sz val="10"/>
      <color rgb="FFFF0000"/>
      <name val="Alegreya"/>
    </font>
    <font>
      <b/>
      <sz val="10"/>
      <color rgb="FFFF0000"/>
      <name val="Alegreya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6" fontId="1" fillId="0" borderId="0" xfId="0" applyNumberFormat="1" applyFont="1" applyFill="1"/>
    <xf numFmtId="0" fontId="2" fillId="3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3" fontId="5" fillId="3" borderId="9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right" vertical="center"/>
    </xf>
    <xf numFmtId="3" fontId="4" fillId="3" borderId="18" xfId="0" applyNumberFormat="1" applyFont="1" applyFill="1" applyBorder="1" applyAlignment="1">
      <alignment horizontal="right" vertical="center"/>
    </xf>
    <xf numFmtId="0" fontId="2" fillId="0" borderId="0" xfId="0" applyFont="1"/>
    <xf numFmtId="0" fontId="4" fillId="6" borderId="3" xfId="0" applyFont="1" applyFill="1" applyBorder="1" applyAlignment="1">
      <alignment vertical="center"/>
    </xf>
    <xf numFmtId="0" fontId="2" fillId="4" borderId="0" xfId="0" applyFont="1" applyFill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6" borderId="9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" fontId="3" fillId="6" borderId="9" xfId="0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3" fontId="4" fillId="6" borderId="9" xfId="0" applyNumberFormat="1" applyFont="1" applyFill="1" applyBorder="1" applyAlignment="1">
      <alignment horizontal="right" vertical="center"/>
    </xf>
    <xf numFmtId="3" fontId="5" fillId="6" borderId="9" xfId="0" applyNumberFormat="1" applyFont="1" applyFill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3" fontId="8" fillId="4" borderId="9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17" xfId="0" applyFont="1" applyFill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3" fillId="4" borderId="9" xfId="0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horizontal="right" vertical="center"/>
    </xf>
    <xf numFmtId="3" fontId="8" fillId="2" borderId="9" xfId="0" applyNumberFormat="1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right" vertical="center"/>
    </xf>
    <xf numFmtId="0" fontId="4" fillId="6" borderId="9" xfId="0" applyFont="1" applyFill="1" applyBorder="1" applyAlignment="1">
      <alignment horizontal="right" vertical="center"/>
    </xf>
    <xf numFmtId="3" fontId="7" fillId="5" borderId="9" xfId="0" applyNumberFormat="1" applyFont="1" applyFill="1" applyBorder="1" applyAlignment="1">
      <alignment horizontal="right" vertical="center"/>
    </xf>
    <xf numFmtId="3" fontId="7" fillId="5" borderId="17" xfId="0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3" fontId="6" fillId="5" borderId="9" xfId="0" applyNumberFormat="1" applyFont="1" applyFill="1" applyBorder="1" applyAlignment="1">
      <alignment horizontal="right" vertical="center"/>
    </xf>
    <xf numFmtId="0" fontId="6" fillId="5" borderId="17" xfId="0" applyFont="1" applyFill="1" applyBorder="1" applyAlignment="1">
      <alignment horizontal="right" vertical="center"/>
    </xf>
    <xf numFmtId="0" fontId="2" fillId="2" borderId="0" xfId="0" applyFont="1" applyFill="1"/>
    <xf numFmtId="0" fontId="7" fillId="5" borderId="0" xfId="0" applyFont="1" applyFill="1"/>
    <xf numFmtId="164" fontId="2" fillId="0" borderId="0" xfId="0" applyNumberFormat="1" applyFont="1"/>
    <xf numFmtId="0" fontId="1" fillId="7" borderId="0" xfId="0" applyFont="1" applyFill="1"/>
    <xf numFmtId="0" fontId="9" fillId="7" borderId="27" xfId="0" applyFont="1" applyFill="1" applyBorder="1"/>
    <xf numFmtId="0" fontId="11" fillId="7" borderId="27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1" fillId="7" borderId="27" xfId="0" applyFont="1" applyFill="1" applyBorder="1" applyAlignment="1">
      <alignment vertical="center" wrapText="1"/>
    </xf>
    <xf numFmtId="0" fontId="10" fillId="7" borderId="27" xfId="0" applyFont="1" applyFill="1" applyBorder="1" applyAlignment="1">
      <alignment vertical="center" wrapText="1"/>
    </xf>
    <xf numFmtId="0" fontId="12" fillId="7" borderId="27" xfId="0" applyFont="1" applyFill="1" applyBorder="1" applyAlignment="1">
      <alignment horizontal="right" vertical="center"/>
    </xf>
    <xf numFmtId="3" fontId="11" fillId="7" borderId="27" xfId="0" applyNumberFormat="1" applyFont="1" applyFill="1" applyBorder="1" applyAlignment="1">
      <alignment horizontal="right" vertical="center"/>
    </xf>
    <xf numFmtId="3" fontId="12" fillId="7" borderId="27" xfId="0" applyNumberFormat="1" applyFont="1" applyFill="1" applyBorder="1" applyAlignment="1">
      <alignment horizontal="right" vertical="center"/>
    </xf>
    <xf numFmtId="0" fontId="11" fillId="7" borderId="27" xfId="0" applyFont="1" applyFill="1" applyBorder="1" applyAlignment="1">
      <alignment horizontal="right" vertical="center"/>
    </xf>
    <xf numFmtId="3" fontId="10" fillId="7" borderId="27" xfId="0" applyNumberFormat="1" applyFont="1" applyFill="1" applyBorder="1" applyAlignment="1">
      <alignment horizontal="right" vertical="center"/>
    </xf>
    <xf numFmtId="0" fontId="10" fillId="7" borderId="27" xfId="0" applyFont="1" applyFill="1" applyBorder="1" applyAlignment="1">
      <alignment horizontal="right" vertical="center"/>
    </xf>
    <xf numFmtId="0" fontId="13" fillId="7" borderId="27" xfId="0" applyFont="1" applyFill="1" applyBorder="1" applyAlignment="1">
      <alignment vertical="center"/>
    </xf>
    <xf numFmtId="3" fontId="13" fillId="7" borderId="27" xfId="0" applyNumberFormat="1" applyFont="1" applyFill="1" applyBorder="1" applyAlignment="1">
      <alignment horizontal="right" vertical="center"/>
    </xf>
    <xf numFmtId="0" fontId="13" fillId="7" borderId="27" xfId="0" applyFont="1" applyFill="1" applyBorder="1" applyAlignment="1">
      <alignment horizontal="right" vertical="center"/>
    </xf>
    <xf numFmtId="3" fontId="14" fillId="7" borderId="27" xfId="0" applyNumberFormat="1" applyFont="1" applyFill="1" applyBorder="1" applyAlignment="1">
      <alignment horizontal="right" vertical="center"/>
    </xf>
    <xf numFmtId="0" fontId="11" fillId="7" borderId="8" xfId="0" applyFont="1" applyFill="1" applyBorder="1" applyAlignment="1">
      <alignment vertical="center"/>
    </xf>
    <xf numFmtId="0" fontId="9" fillId="0" borderId="0" xfId="0" applyFont="1"/>
    <xf numFmtId="3" fontId="15" fillId="7" borderId="27" xfId="0" applyNumberFormat="1" applyFont="1" applyFill="1" applyBorder="1" applyAlignment="1">
      <alignment horizontal="righ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 wrapText="1"/>
    </xf>
    <xf numFmtId="3" fontId="13" fillId="7" borderId="27" xfId="0" applyNumberFormat="1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3" fontId="11" fillId="7" borderId="27" xfId="0" applyNumberFormat="1" applyFont="1" applyFill="1" applyBorder="1" applyAlignment="1">
      <alignment horizontal="center" vertical="center"/>
    </xf>
    <xf numFmtId="3" fontId="15" fillId="7" borderId="27" xfId="0" applyNumberFormat="1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Fill="1"/>
    <xf numFmtId="6" fontId="12" fillId="0" borderId="0" xfId="0" applyNumberFormat="1" applyFont="1" applyFill="1"/>
    <xf numFmtId="0" fontId="12" fillId="7" borderId="0" xfId="0" applyFont="1" applyFill="1"/>
    <xf numFmtId="0" fontId="12" fillId="0" borderId="2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7" borderId="4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justify" vertical="center" wrapText="1"/>
    </xf>
    <xf numFmtId="6" fontId="12" fillId="0" borderId="11" xfId="0" applyNumberFormat="1" applyFont="1" applyFill="1" applyBorder="1"/>
    <xf numFmtId="6" fontId="12" fillId="7" borderId="11" xfId="0" applyNumberFormat="1" applyFont="1" applyFill="1" applyBorder="1"/>
    <xf numFmtId="6" fontId="12" fillId="0" borderId="12" xfId="0" applyNumberFormat="1" applyFont="1" applyFill="1" applyBorder="1"/>
    <xf numFmtId="0" fontId="12" fillId="0" borderId="5" xfId="0" applyFont="1" applyFill="1" applyBorder="1" applyAlignment="1">
      <alignment horizontal="justify" vertical="center" wrapText="1"/>
    </xf>
    <xf numFmtId="6" fontId="12" fillId="0" borderId="6" xfId="0" applyNumberFormat="1" applyFont="1" applyFill="1" applyBorder="1"/>
    <xf numFmtId="6" fontId="12" fillId="7" borderId="6" xfId="0" applyNumberFormat="1" applyFont="1" applyFill="1" applyBorder="1"/>
    <xf numFmtId="0" fontId="12" fillId="0" borderId="22" xfId="0" applyFont="1" applyFill="1" applyBorder="1" applyAlignment="1">
      <alignment horizontal="justify" vertical="center" wrapText="1"/>
    </xf>
    <xf numFmtId="6" fontId="12" fillId="0" borderId="23" xfId="0" applyNumberFormat="1" applyFont="1" applyFill="1" applyBorder="1"/>
    <xf numFmtId="6" fontId="12" fillId="7" borderId="23" xfId="0" applyNumberFormat="1" applyFont="1" applyFill="1" applyBorder="1"/>
    <xf numFmtId="0" fontId="12" fillId="7" borderId="5" xfId="0" applyFont="1" applyFill="1" applyBorder="1" applyAlignment="1">
      <alignment horizontal="justify" vertical="center" wrapText="1"/>
    </xf>
    <xf numFmtId="6" fontId="12" fillId="7" borderId="24" xfId="0" applyNumberFormat="1" applyFont="1" applyFill="1" applyBorder="1"/>
    <xf numFmtId="6" fontId="12" fillId="7" borderId="12" xfId="0" applyNumberFormat="1" applyFont="1" applyFill="1" applyBorder="1"/>
    <xf numFmtId="6" fontId="12" fillId="0" borderId="13" xfId="0" applyNumberFormat="1" applyFont="1" applyFill="1" applyBorder="1"/>
    <xf numFmtId="6" fontId="12" fillId="7" borderId="13" xfId="0" applyNumberFormat="1" applyFont="1" applyFill="1" applyBorder="1"/>
    <xf numFmtId="0" fontId="12" fillId="0" borderId="8" xfId="0" applyFont="1" applyFill="1" applyBorder="1" applyAlignment="1">
      <alignment horizontal="justify" vertical="center" wrapText="1"/>
    </xf>
    <xf numFmtId="0" fontId="12" fillId="0" borderId="25" xfId="0" applyFont="1" applyFill="1" applyBorder="1" applyAlignment="1">
      <alignment horizontal="justify" vertical="center" wrapText="1"/>
    </xf>
    <xf numFmtId="6" fontId="12" fillId="0" borderId="26" xfId="0" applyNumberFormat="1" applyFont="1" applyFill="1" applyBorder="1"/>
    <xf numFmtId="6" fontId="12" fillId="7" borderId="26" xfId="0" applyNumberFormat="1" applyFont="1" applyFill="1" applyBorder="1"/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>
      <selection activeCell="A2" sqref="A2"/>
    </sheetView>
  </sheetViews>
  <sheetFormatPr baseColWidth="10" defaultColWidth="11.5703125" defaultRowHeight="12.75"/>
  <cols>
    <col min="1" max="1" width="45.28515625" style="23" bestFit="1" customWidth="1"/>
    <col min="2" max="3" width="12.7109375" style="23" bestFit="1" customWidth="1"/>
    <col min="4" max="5" width="11.5703125" style="23"/>
    <col min="6" max="8" width="12.7109375" style="23" bestFit="1" customWidth="1"/>
    <col min="9" max="11" width="11.5703125" style="23"/>
    <col min="12" max="15" width="12.7109375" style="23" bestFit="1" customWidth="1"/>
    <col min="16" max="17" width="11.5703125" style="23"/>
    <col min="18" max="19" width="12.7109375" style="69" bestFit="1" customWidth="1"/>
    <col min="20" max="20" width="11.5703125" style="69"/>
    <col min="21" max="21" width="12.7109375" style="69" bestFit="1" customWidth="1"/>
    <col min="22" max="23" width="12.7109375" style="70" bestFit="1" customWidth="1"/>
    <col min="24" max="24" width="11.5703125" style="70"/>
    <col min="25" max="25" width="12.7109375" style="70" bestFit="1" customWidth="1"/>
    <col min="26" max="27" width="13.7109375" style="23" bestFit="1" customWidth="1"/>
    <col min="28" max="16384" width="11.5703125" style="23"/>
  </cols>
  <sheetData>
    <row r="1" spans="1:27" ht="13.5" thickBot="1">
      <c r="A1" s="3"/>
      <c r="B1" s="4"/>
      <c r="C1" s="5"/>
      <c r="D1" s="5"/>
      <c r="E1" s="126" t="s">
        <v>0</v>
      </c>
      <c r="F1" s="126"/>
      <c r="G1" s="126"/>
      <c r="H1" s="126"/>
      <c r="I1" s="126"/>
      <c r="J1" s="126"/>
      <c r="K1" s="126"/>
      <c r="L1" s="126"/>
      <c r="M1" s="126"/>
      <c r="N1" s="127" t="s">
        <v>1</v>
      </c>
      <c r="O1" s="127"/>
      <c r="P1" s="127"/>
      <c r="Q1" s="128"/>
      <c r="R1" s="129" t="s">
        <v>2</v>
      </c>
      <c r="S1" s="130"/>
      <c r="T1" s="130"/>
      <c r="U1" s="131"/>
      <c r="V1" s="132" t="s">
        <v>3</v>
      </c>
      <c r="W1" s="133"/>
      <c r="X1" s="133"/>
      <c r="Y1" s="134"/>
      <c r="Z1" s="135"/>
      <c r="AA1" s="136"/>
    </row>
    <row r="2" spans="1:27" ht="13.5" thickBot="1">
      <c r="A2" s="6" t="s">
        <v>4</v>
      </c>
      <c r="B2" s="137" t="s">
        <v>5</v>
      </c>
      <c r="C2" s="138"/>
      <c r="D2" s="138"/>
      <c r="E2" s="138"/>
      <c r="F2" s="139"/>
      <c r="G2" s="140" t="s">
        <v>6</v>
      </c>
      <c r="H2" s="141"/>
      <c r="I2" s="141"/>
      <c r="J2" s="141"/>
      <c r="K2" s="141"/>
      <c r="L2" s="142"/>
      <c r="M2" s="24"/>
      <c r="N2" s="25"/>
      <c r="O2" s="143" t="s">
        <v>7</v>
      </c>
      <c r="P2" s="144"/>
      <c r="Q2" s="25"/>
      <c r="R2" s="26"/>
      <c r="S2" s="145" t="s">
        <v>8</v>
      </c>
      <c r="T2" s="146"/>
      <c r="U2" s="27"/>
      <c r="V2" s="28"/>
      <c r="W2" s="147" t="s">
        <v>9</v>
      </c>
      <c r="X2" s="148"/>
      <c r="Y2" s="29"/>
      <c r="Z2" s="30"/>
      <c r="AA2" s="31"/>
    </row>
    <row r="3" spans="1:27" ht="51.75" thickBot="1">
      <c r="A3" s="8" t="s">
        <v>10</v>
      </c>
      <c r="B3" s="9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32" t="s">
        <v>16</v>
      </c>
      <c r="H3" s="32" t="s">
        <v>17</v>
      </c>
      <c r="I3" s="32" t="s">
        <v>18</v>
      </c>
      <c r="J3" s="32" t="s">
        <v>67</v>
      </c>
      <c r="K3" s="32" t="s">
        <v>19</v>
      </c>
      <c r="L3" s="32" t="s">
        <v>20</v>
      </c>
      <c r="M3" s="33" t="s">
        <v>21</v>
      </c>
      <c r="N3" s="34" t="s">
        <v>22</v>
      </c>
      <c r="O3" s="35" t="s">
        <v>23</v>
      </c>
      <c r="P3" s="35" t="s">
        <v>24</v>
      </c>
      <c r="Q3" s="34" t="s">
        <v>25</v>
      </c>
      <c r="R3" s="36" t="s">
        <v>26</v>
      </c>
      <c r="S3" s="36" t="s">
        <v>27</v>
      </c>
      <c r="T3" s="36" t="s">
        <v>28</v>
      </c>
      <c r="U3" s="36" t="s">
        <v>29</v>
      </c>
      <c r="V3" s="37" t="s">
        <v>30</v>
      </c>
      <c r="W3" s="37" t="s">
        <v>31</v>
      </c>
      <c r="X3" s="37" t="s">
        <v>32</v>
      </c>
      <c r="Y3" s="38" t="s">
        <v>33</v>
      </c>
      <c r="Z3" s="39" t="s">
        <v>34</v>
      </c>
      <c r="AA3" s="40" t="s">
        <v>35</v>
      </c>
    </row>
    <row r="4" spans="1:27" ht="13.5" thickBot="1">
      <c r="A4" s="12" t="s">
        <v>36</v>
      </c>
      <c r="B4" s="13">
        <v>322302418</v>
      </c>
      <c r="C4" s="14">
        <v>116372120</v>
      </c>
      <c r="D4" s="14">
        <v>31982959</v>
      </c>
      <c r="E4" s="14">
        <v>12942718</v>
      </c>
      <c r="F4" s="15">
        <v>483600215</v>
      </c>
      <c r="G4" s="41">
        <v>379382845</v>
      </c>
      <c r="H4" s="41">
        <v>186406985</v>
      </c>
      <c r="I4" s="42">
        <v>0</v>
      </c>
      <c r="J4" s="41">
        <v>48714811</v>
      </c>
      <c r="K4" s="42">
        <v>0</v>
      </c>
      <c r="L4" s="43">
        <v>614504641</v>
      </c>
      <c r="M4" s="44">
        <v>130904426</v>
      </c>
      <c r="N4" s="45">
        <v>54154066</v>
      </c>
      <c r="O4" s="45">
        <v>64096041</v>
      </c>
      <c r="P4" s="46">
        <v>0</v>
      </c>
      <c r="Q4" s="47">
        <v>9941975</v>
      </c>
      <c r="R4" s="48">
        <v>0</v>
      </c>
      <c r="S4" s="48">
        <v>0</v>
      </c>
      <c r="T4" s="48">
        <v>0</v>
      </c>
      <c r="U4" s="48">
        <v>0</v>
      </c>
      <c r="V4" s="49">
        <v>0</v>
      </c>
      <c r="W4" s="49">
        <v>0</v>
      </c>
      <c r="X4" s="49">
        <v>0</v>
      </c>
      <c r="Y4" s="50">
        <v>0</v>
      </c>
      <c r="Z4" s="51">
        <v>537754281</v>
      </c>
      <c r="AA4" s="52">
        <v>678600682</v>
      </c>
    </row>
    <row r="5" spans="1:27" ht="13.5" thickBot="1">
      <c r="A5" s="12" t="s">
        <v>37</v>
      </c>
      <c r="B5" s="13">
        <v>81935278</v>
      </c>
      <c r="C5" s="14">
        <v>38484426</v>
      </c>
      <c r="D5" s="14">
        <v>31982959</v>
      </c>
      <c r="E5" s="14">
        <v>12942718</v>
      </c>
      <c r="F5" s="15">
        <v>165345381</v>
      </c>
      <c r="G5" s="41">
        <v>222587632</v>
      </c>
      <c r="H5" s="41">
        <v>65544371</v>
      </c>
      <c r="I5" s="42">
        <v>0</v>
      </c>
      <c r="J5" s="41">
        <v>9640181</v>
      </c>
      <c r="K5" s="41">
        <v>16890732</v>
      </c>
      <c r="L5" s="43">
        <v>314662916</v>
      </c>
      <c r="M5" s="44">
        <v>149317535</v>
      </c>
      <c r="N5" s="53"/>
      <c r="O5" s="46">
        <v>0</v>
      </c>
      <c r="P5" s="46">
        <v>0</v>
      </c>
      <c r="Q5" s="46">
        <v>0</v>
      </c>
      <c r="R5" s="48">
        <v>0</v>
      </c>
      <c r="S5" s="48">
        <v>0</v>
      </c>
      <c r="T5" s="48">
        <v>0</v>
      </c>
      <c r="U5" s="48">
        <v>0</v>
      </c>
      <c r="V5" s="49">
        <v>0</v>
      </c>
      <c r="W5" s="49">
        <v>0</v>
      </c>
      <c r="X5" s="49">
        <v>0</v>
      </c>
      <c r="Y5" s="50">
        <v>0</v>
      </c>
      <c r="Z5" s="51">
        <v>165345381</v>
      </c>
      <c r="AA5" s="52">
        <v>314662916</v>
      </c>
    </row>
    <row r="6" spans="1:27" ht="13.5" thickBot="1">
      <c r="A6" s="12" t="s">
        <v>38</v>
      </c>
      <c r="B6" s="13">
        <v>858787474</v>
      </c>
      <c r="C6" s="14">
        <v>241252370</v>
      </c>
      <c r="D6" s="16">
        <v>0</v>
      </c>
      <c r="E6" s="14">
        <v>12942718</v>
      </c>
      <c r="F6" s="15">
        <v>1112982562</v>
      </c>
      <c r="G6" s="41">
        <v>452557223</v>
      </c>
      <c r="H6" s="41">
        <v>320666335</v>
      </c>
      <c r="I6" s="42">
        <v>0</v>
      </c>
      <c r="J6" s="41">
        <v>77814399</v>
      </c>
      <c r="K6" s="41">
        <v>12600000</v>
      </c>
      <c r="L6" s="43">
        <v>863637957</v>
      </c>
      <c r="M6" s="43">
        <v>249344605</v>
      </c>
      <c r="N6" s="45">
        <v>134570151</v>
      </c>
      <c r="O6" s="45">
        <v>131481292</v>
      </c>
      <c r="P6" s="45">
        <v>3088859</v>
      </c>
      <c r="Q6" s="46">
        <v>0</v>
      </c>
      <c r="R6" s="54">
        <v>354067559</v>
      </c>
      <c r="S6" s="54">
        <v>213873957</v>
      </c>
      <c r="T6" s="54">
        <v>140193602</v>
      </c>
      <c r="U6" s="48">
        <v>0</v>
      </c>
      <c r="V6" s="49">
        <v>0</v>
      </c>
      <c r="W6" s="49">
        <v>0</v>
      </c>
      <c r="X6" s="49">
        <v>0</v>
      </c>
      <c r="Y6" s="50">
        <v>0</v>
      </c>
      <c r="Z6" s="51">
        <v>1601620272</v>
      </c>
      <c r="AA6" s="52">
        <v>1352275667</v>
      </c>
    </row>
    <row r="7" spans="1:27" ht="13.5" thickBot="1">
      <c r="A7" s="12" t="s">
        <v>39</v>
      </c>
      <c r="B7" s="13">
        <v>189088335</v>
      </c>
      <c r="C7" s="14">
        <v>79380710</v>
      </c>
      <c r="D7" s="14">
        <v>31982959</v>
      </c>
      <c r="E7" s="14">
        <v>12942718</v>
      </c>
      <c r="F7" s="15">
        <v>313394722</v>
      </c>
      <c r="G7" s="41">
        <v>163504563</v>
      </c>
      <c r="H7" s="41">
        <v>119393179</v>
      </c>
      <c r="I7" s="42">
        <v>0</v>
      </c>
      <c r="J7" s="41">
        <v>22166342</v>
      </c>
      <c r="K7" s="42">
        <v>0</v>
      </c>
      <c r="L7" s="43">
        <v>305064084</v>
      </c>
      <c r="M7" s="43">
        <v>8330638</v>
      </c>
      <c r="N7" s="45">
        <v>69499031</v>
      </c>
      <c r="O7" s="45">
        <v>63096165</v>
      </c>
      <c r="P7" s="45">
        <v>6402866</v>
      </c>
      <c r="Q7" s="46">
        <v>0</v>
      </c>
      <c r="R7" s="54">
        <v>93123297</v>
      </c>
      <c r="S7" s="54">
        <v>84552278</v>
      </c>
      <c r="T7" s="54">
        <v>8571019</v>
      </c>
      <c r="U7" s="48">
        <v>0</v>
      </c>
      <c r="V7" s="49">
        <v>0</v>
      </c>
      <c r="W7" s="49">
        <v>0</v>
      </c>
      <c r="X7" s="49">
        <v>0</v>
      </c>
      <c r="Y7" s="50">
        <v>0</v>
      </c>
      <c r="Z7" s="51">
        <v>476017050</v>
      </c>
      <c r="AA7" s="52">
        <v>467686412</v>
      </c>
    </row>
    <row r="8" spans="1:27" ht="13.5" thickBot="1">
      <c r="A8" s="12" t="s">
        <v>40</v>
      </c>
      <c r="B8" s="13">
        <v>749226693</v>
      </c>
      <c r="C8" s="14">
        <v>255895766</v>
      </c>
      <c r="D8" s="16">
        <v>0</v>
      </c>
      <c r="E8" s="14">
        <v>12942718</v>
      </c>
      <c r="F8" s="15">
        <v>1018065177</v>
      </c>
      <c r="G8" s="41">
        <v>493111429</v>
      </c>
      <c r="H8" s="41">
        <v>375361334</v>
      </c>
      <c r="I8" s="42">
        <v>0</v>
      </c>
      <c r="J8" s="41">
        <v>80259991</v>
      </c>
      <c r="K8" s="42">
        <v>0</v>
      </c>
      <c r="L8" s="43">
        <v>948732754</v>
      </c>
      <c r="M8" s="43">
        <v>69332423</v>
      </c>
      <c r="N8" s="45">
        <v>149494904</v>
      </c>
      <c r="O8" s="45">
        <v>143734968</v>
      </c>
      <c r="P8" s="45">
        <v>5759936</v>
      </c>
      <c r="Q8" s="46">
        <v>0</v>
      </c>
      <c r="R8" s="54">
        <v>239056760</v>
      </c>
      <c r="S8" s="54">
        <v>225157806</v>
      </c>
      <c r="T8" s="54">
        <v>13898954</v>
      </c>
      <c r="U8" s="48">
        <v>0</v>
      </c>
      <c r="V8" s="49">
        <v>0</v>
      </c>
      <c r="W8" s="49">
        <v>0</v>
      </c>
      <c r="X8" s="49">
        <v>0</v>
      </c>
      <c r="Y8" s="50">
        <v>0</v>
      </c>
      <c r="Z8" s="51">
        <v>1406616841</v>
      </c>
      <c r="AA8" s="52">
        <v>1337284418</v>
      </c>
    </row>
    <row r="9" spans="1:27" ht="13.5" thickBot="1">
      <c r="A9" s="12" t="s">
        <v>41</v>
      </c>
      <c r="B9" s="13">
        <v>213925625</v>
      </c>
      <c r="C9" s="14">
        <v>43500582</v>
      </c>
      <c r="D9" s="16">
        <v>0</v>
      </c>
      <c r="E9" s="14">
        <v>12942718</v>
      </c>
      <c r="F9" s="15">
        <v>270368925</v>
      </c>
      <c r="G9" s="41">
        <v>145349250</v>
      </c>
      <c r="H9" s="41">
        <v>64808764</v>
      </c>
      <c r="I9" s="42">
        <v>0</v>
      </c>
      <c r="J9" s="41">
        <v>18392576</v>
      </c>
      <c r="K9" s="41">
        <v>26400000</v>
      </c>
      <c r="L9" s="43">
        <v>254950590</v>
      </c>
      <c r="M9" s="43">
        <v>15418335</v>
      </c>
      <c r="N9" s="45">
        <v>6330628</v>
      </c>
      <c r="O9" s="45">
        <v>2752787</v>
      </c>
      <c r="P9" s="45">
        <v>3577841</v>
      </c>
      <c r="Q9" s="46">
        <v>0</v>
      </c>
      <c r="R9" s="27"/>
      <c r="S9" s="48">
        <v>0</v>
      </c>
      <c r="T9" s="48">
        <v>0</v>
      </c>
      <c r="U9" s="48">
        <v>0</v>
      </c>
      <c r="V9" s="49">
        <v>0</v>
      </c>
      <c r="W9" s="49">
        <v>0</v>
      </c>
      <c r="X9" s="49">
        <v>0</v>
      </c>
      <c r="Y9" s="50">
        <v>0</v>
      </c>
      <c r="Z9" s="51">
        <v>276699553</v>
      </c>
      <c r="AA9" s="52">
        <v>261281218</v>
      </c>
    </row>
    <row r="10" spans="1:27" ht="13.5" thickBot="1">
      <c r="A10" s="12" t="s">
        <v>42</v>
      </c>
      <c r="B10" s="13">
        <v>507849707</v>
      </c>
      <c r="C10" s="14">
        <v>178091168</v>
      </c>
      <c r="D10" s="16">
        <v>0</v>
      </c>
      <c r="E10" s="14">
        <v>12942718</v>
      </c>
      <c r="F10" s="15">
        <v>698883593</v>
      </c>
      <c r="G10" s="41">
        <v>308750914</v>
      </c>
      <c r="H10" s="41">
        <v>255246236</v>
      </c>
      <c r="I10" s="42">
        <v>0</v>
      </c>
      <c r="J10" s="41">
        <v>41569747</v>
      </c>
      <c r="K10" s="41">
        <v>16800000</v>
      </c>
      <c r="L10" s="43">
        <v>622366897</v>
      </c>
      <c r="M10" s="43">
        <v>76516696</v>
      </c>
      <c r="N10" s="45">
        <v>109827308</v>
      </c>
      <c r="O10" s="45">
        <v>102932859</v>
      </c>
      <c r="P10" s="45">
        <v>6894449</v>
      </c>
      <c r="Q10" s="46">
        <v>0</v>
      </c>
      <c r="R10" s="54">
        <v>201711526</v>
      </c>
      <c r="S10" s="54">
        <v>127657698</v>
      </c>
      <c r="T10" s="54">
        <v>74053828</v>
      </c>
      <c r="U10" s="48">
        <v>0</v>
      </c>
      <c r="V10" s="49">
        <v>0</v>
      </c>
      <c r="W10" s="49">
        <v>0</v>
      </c>
      <c r="X10" s="49">
        <v>0</v>
      </c>
      <c r="Y10" s="50">
        <v>0</v>
      </c>
      <c r="Z10" s="51">
        <v>1010422427</v>
      </c>
      <c r="AA10" s="52">
        <v>933905731</v>
      </c>
    </row>
    <row r="11" spans="1:27" ht="13.5" thickBot="1">
      <c r="A11" s="12" t="s">
        <v>43</v>
      </c>
      <c r="B11" s="13">
        <v>344383920</v>
      </c>
      <c r="C11" s="14">
        <v>142382209</v>
      </c>
      <c r="D11" s="16">
        <v>0</v>
      </c>
      <c r="E11" s="14">
        <v>12942718</v>
      </c>
      <c r="F11" s="15">
        <v>499708847</v>
      </c>
      <c r="G11" s="41">
        <v>208877084</v>
      </c>
      <c r="H11" s="41">
        <v>199655535</v>
      </c>
      <c r="I11" s="42">
        <v>0</v>
      </c>
      <c r="J11" s="41">
        <v>30245477</v>
      </c>
      <c r="K11" s="41">
        <v>25200000</v>
      </c>
      <c r="L11" s="43">
        <v>463978096</v>
      </c>
      <c r="M11" s="43">
        <v>35730751</v>
      </c>
      <c r="N11" s="45">
        <v>81258589</v>
      </c>
      <c r="O11" s="45">
        <v>80940802</v>
      </c>
      <c r="P11" s="45">
        <v>317787</v>
      </c>
      <c r="Q11" s="46">
        <v>0</v>
      </c>
      <c r="R11" s="54">
        <v>131216038</v>
      </c>
      <c r="S11" s="54">
        <v>121444010</v>
      </c>
      <c r="T11" s="54">
        <v>9772028</v>
      </c>
      <c r="U11" s="48">
        <v>0</v>
      </c>
      <c r="V11" s="49">
        <v>0</v>
      </c>
      <c r="W11" s="49">
        <v>0</v>
      </c>
      <c r="X11" s="49">
        <v>0</v>
      </c>
      <c r="Y11" s="50">
        <v>0</v>
      </c>
      <c r="Z11" s="51">
        <v>712183474</v>
      </c>
      <c r="AA11" s="52">
        <v>676452723</v>
      </c>
    </row>
    <row r="12" spans="1:27" ht="13.5" thickBot="1">
      <c r="A12" s="12" t="s">
        <v>44</v>
      </c>
      <c r="B12" s="13">
        <v>582115990</v>
      </c>
      <c r="C12" s="14">
        <v>241605095</v>
      </c>
      <c r="D12" s="16">
        <v>0</v>
      </c>
      <c r="E12" s="14">
        <v>12942718</v>
      </c>
      <c r="F12" s="15">
        <v>836663803</v>
      </c>
      <c r="G12" s="41">
        <v>415922238</v>
      </c>
      <c r="H12" s="41">
        <v>343475109</v>
      </c>
      <c r="I12" s="42">
        <v>0</v>
      </c>
      <c r="J12" s="41">
        <v>51406505</v>
      </c>
      <c r="K12" s="41">
        <v>19680000</v>
      </c>
      <c r="L12" s="43">
        <v>830483852</v>
      </c>
      <c r="M12" s="43">
        <v>6179951</v>
      </c>
      <c r="N12" s="45">
        <v>97406043</v>
      </c>
      <c r="O12" s="45">
        <v>95697623</v>
      </c>
      <c r="P12" s="45">
        <v>1708420</v>
      </c>
      <c r="Q12" s="46">
        <v>0</v>
      </c>
      <c r="R12" s="54">
        <v>221141358</v>
      </c>
      <c r="S12" s="54">
        <v>155022667</v>
      </c>
      <c r="T12" s="54">
        <v>66118691</v>
      </c>
      <c r="U12" s="48">
        <v>0</v>
      </c>
      <c r="V12" s="49">
        <v>0</v>
      </c>
      <c r="W12" s="49">
        <v>0</v>
      </c>
      <c r="X12" s="49">
        <v>0</v>
      </c>
      <c r="Y12" s="50">
        <v>0</v>
      </c>
      <c r="Z12" s="51">
        <v>1155211204</v>
      </c>
      <c r="AA12" s="52">
        <v>1149031253</v>
      </c>
    </row>
    <row r="13" spans="1:27" ht="13.5" thickBot="1">
      <c r="A13" s="12" t="s">
        <v>45</v>
      </c>
      <c r="B13" s="13">
        <v>241666705</v>
      </c>
      <c r="C13" s="14">
        <v>116948431</v>
      </c>
      <c r="D13" s="14">
        <v>31982959</v>
      </c>
      <c r="E13" s="14">
        <v>12942718</v>
      </c>
      <c r="F13" s="15">
        <v>403540813</v>
      </c>
      <c r="G13" s="41">
        <v>214665057</v>
      </c>
      <c r="H13" s="41">
        <v>168829115</v>
      </c>
      <c r="I13" s="42">
        <v>0</v>
      </c>
      <c r="J13" s="41">
        <v>29681599</v>
      </c>
      <c r="K13" s="42">
        <v>0</v>
      </c>
      <c r="L13" s="43">
        <v>413175771</v>
      </c>
      <c r="M13" s="44">
        <v>9634958</v>
      </c>
      <c r="N13" s="45">
        <v>100919819</v>
      </c>
      <c r="O13" s="45">
        <v>99949160</v>
      </c>
      <c r="P13" s="45">
        <v>970659</v>
      </c>
      <c r="Q13" s="46">
        <v>0</v>
      </c>
      <c r="R13" s="54">
        <v>110393230</v>
      </c>
      <c r="S13" s="54">
        <v>85553737</v>
      </c>
      <c r="T13" s="54">
        <v>24839493</v>
      </c>
      <c r="U13" s="48">
        <v>0</v>
      </c>
      <c r="V13" s="49">
        <v>0</v>
      </c>
      <c r="W13" s="49">
        <v>0</v>
      </c>
      <c r="X13" s="49">
        <v>0</v>
      </c>
      <c r="Y13" s="50">
        <v>0</v>
      </c>
      <c r="Z13" s="51">
        <v>614853862</v>
      </c>
      <c r="AA13" s="52">
        <v>624488820</v>
      </c>
    </row>
    <row r="14" spans="1:27" ht="13.5" thickBot="1">
      <c r="A14" s="12" t="s">
        <v>46</v>
      </c>
      <c r="B14" s="13">
        <v>107982273</v>
      </c>
      <c r="C14" s="14">
        <v>33701687</v>
      </c>
      <c r="D14" s="16"/>
      <c r="E14" s="14">
        <v>12942718</v>
      </c>
      <c r="F14" s="15">
        <v>154626678</v>
      </c>
      <c r="G14" s="41">
        <v>77366396</v>
      </c>
      <c r="H14" s="41">
        <v>59149319</v>
      </c>
      <c r="I14" s="42">
        <v>0</v>
      </c>
      <c r="J14" s="41">
        <v>8858099</v>
      </c>
      <c r="K14" s="42">
        <v>0</v>
      </c>
      <c r="L14" s="43">
        <v>145373814</v>
      </c>
      <c r="M14" s="43">
        <v>9252864</v>
      </c>
      <c r="N14" s="45">
        <v>40380746</v>
      </c>
      <c r="O14" s="45">
        <v>41004779</v>
      </c>
      <c r="P14" s="46">
        <v>0</v>
      </c>
      <c r="Q14" s="47">
        <v>624033</v>
      </c>
      <c r="R14" s="54">
        <v>36708621</v>
      </c>
      <c r="S14" s="54">
        <v>33472217</v>
      </c>
      <c r="T14" s="54">
        <v>3236404</v>
      </c>
      <c r="U14" s="48">
        <v>0</v>
      </c>
      <c r="V14" s="49">
        <v>0</v>
      </c>
      <c r="W14" s="49">
        <v>0</v>
      </c>
      <c r="X14" s="49">
        <v>0</v>
      </c>
      <c r="Y14" s="50">
        <v>0</v>
      </c>
      <c r="Z14" s="51">
        <v>231716045</v>
      </c>
      <c r="AA14" s="52">
        <v>223087214</v>
      </c>
    </row>
    <row r="15" spans="1:27" ht="13.5" thickBot="1">
      <c r="A15" s="12" t="s">
        <v>47</v>
      </c>
      <c r="B15" s="13">
        <v>630726690</v>
      </c>
      <c r="C15" s="14">
        <v>228302708</v>
      </c>
      <c r="D15" s="14">
        <v>31982959</v>
      </c>
      <c r="E15" s="14">
        <v>12942718</v>
      </c>
      <c r="F15" s="15">
        <v>903955075</v>
      </c>
      <c r="G15" s="41">
        <v>465955065</v>
      </c>
      <c r="H15" s="41">
        <v>338526397</v>
      </c>
      <c r="I15" s="42">
        <v>0</v>
      </c>
      <c r="J15" s="41">
        <v>80862851</v>
      </c>
      <c r="K15" s="41">
        <v>25200000</v>
      </c>
      <c r="L15" s="43">
        <v>910544313</v>
      </c>
      <c r="M15" s="44">
        <v>6589238</v>
      </c>
      <c r="N15" s="45">
        <v>124051164</v>
      </c>
      <c r="O15" s="45">
        <v>123931551</v>
      </c>
      <c r="P15" s="45">
        <v>119613</v>
      </c>
      <c r="Q15" s="46">
        <v>0</v>
      </c>
      <c r="R15" s="54">
        <v>279187404</v>
      </c>
      <c r="S15" s="54">
        <v>123656505</v>
      </c>
      <c r="T15" s="54">
        <v>155530899</v>
      </c>
      <c r="U15" s="48">
        <v>0</v>
      </c>
      <c r="V15" s="49">
        <v>0</v>
      </c>
      <c r="W15" s="49">
        <v>0</v>
      </c>
      <c r="X15" s="49">
        <v>0</v>
      </c>
      <c r="Y15" s="50">
        <v>0</v>
      </c>
      <c r="Z15" s="51">
        <v>1307193643</v>
      </c>
      <c r="AA15" s="52">
        <v>1313782881</v>
      </c>
    </row>
    <row r="16" spans="1:27" ht="13.5" thickBot="1">
      <c r="A16" s="12" t="s">
        <v>48</v>
      </c>
      <c r="B16" s="13">
        <v>219571272</v>
      </c>
      <c r="C16" s="14">
        <v>115968300</v>
      </c>
      <c r="D16" s="14">
        <v>31982959</v>
      </c>
      <c r="E16" s="14">
        <v>12942718</v>
      </c>
      <c r="F16" s="15">
        <v>380465249</v>
      </c>
      <c r="G16" s="41">
        <v>207994782</v>
      </c>
      <c r="H16" s="41">
        <v>166888606</v>
      </c>
      <c r="I16" s="42">
        <v>0</v>
      </c>
      <c r="J16" s="41">
        <v>23627709</v>
      </c>
      <c r="K16" s="42">
        <v>0</v>
      </c>
      <c r="L16" s="43">
        <v>398511097</v>
      </c>
      <c r="M16" s="44">
        <v>18045848</v>
      </c>
      <c r="N16" s="45">
        <v>69331603</v>
      </c>
      <c r="O16" s="45">
        <v>69641979</v>
      </c>
      <c r="P16" s="46">
        <v>0</v>
      </c>
      <c r="Q16" s="47">
        <v>310376</v>
      </c>
      <c r="R16" s="54">
        <v>94213703</v>
      </c>
      <c r="S16" s="54">
        <v>66908842</v>
      </c>
      <c r="T16" s="54">
        <v>27304861</v>
      </c>
      <c r="U16" s="48">
        <v>0</v>
      </c>
      <c r="V16" s="49">
        <v>0</v>
      </c>
      <c r="W16" s="49">
        <v>0</v>
      </c>
      <c r="X16" s="49">
        <v>0</v>
      </c>
      <c r="Y16" s="50">
        <v>0</v>
      </c>
      <c r="Z16" s="51">
        <v>544010555</v>
      </c>
      <c r="AA16" s="52">
        <v>562366779</v>
      </c>
    </row>
    <row r="17" spans="1:27" ht="13.5" thickBot="1">
      <c r="A17" s="12" t="s">
        <v>49</v>
      </c>
      <c r="B17" s="13">
        <v>93498033</v>
      </c>
      <c r="C17" s="14">
        <v>48768492</v>
      </c>
      <c r="D17" s="14">
        <v>31982959</v>
      </c>
      <c r="E17" s="14">
        <v>12942718</v>
      </c>
      <c r="F17" s="15">
        <v>187192202</v>
      </c>
      <c r="G17" s="41">
        <v>111094663</v>
      </c>
      <c r="H17" s="41">
        <v>70108340</v>
      </c>
      <c r="I17" s="42">
        <v>0</v>
      </c>
      <c r="J17" s="41">
        <v>10623555</v>
      </c>
      <c r="K17" s="41">
        <v>26400000</v>
      </c>
      <c r="L17" s="43">
        <v>218226558</v>
      </c>
      <c r="M17" s="44">
        <v>31034356</v>
      </c>
      <c r="N17" s="45">
        <v>45322327</v>
      </c>
      <c r="O17" s="45">
        <v>43053939</v>
      </c>
      <c r="P17" s="45">
        <v>2268388</v>
      </c>
      <c r="Q17" s="46">
        <v>0</v>
      </c>
      <c r="R17" s="54">
        <v>38651064</v>
      </c>
      <c r="S17" s="54">
        <v>34794874</v>
      </c>
      <c r="T17" s="54">
        <v>3856190</v>
      </c>
      <c r="U17" s="48">
        <v>0</v>
      </c>
      <c r="V17" s="49">
        <v>0</v>
      </c>
      <c r="W17" s="49">
        <v>0</v>
      </c>
      <c r="X17" s="49">
        <v>0</v>
      </c>
      <c r="Y17" s="50">
        <v>0</v>
      </c>
      <c r="Z17" s="51">
        <v>271165593</v>
      </c>
      <c r="AA17" s="52">
        <v>302199949</v>
      </c>
    </row>
    <row r="18" spans="1:27" ht="13.5" thickBot="1">
      <c r="A18" s="12" t="s">
        <v>50</v>
      </c>
      <c r="B18" s="13">
        <v>313894456</v>
      </c>
      <c r="C18" s="14">
        <v>126172528</v>
      </c>
      <c r="D18" s="16">
        <v>0</v>
      </c>
      <c r="E18" s="14">
        <v>12942718</v>
      </c>
      <c r="F18" s="15">
        <v>453009702</v>
      </c>
      <c r="G18" s="41">
        <v>227151376</v>
      </c>
      <c r="H18" s="41">
        <v>191534910</v>
      </c>
      <c r="I18" s="42">
        <v>0</v>
      </c>
      <c r="J18" s="41">
        <v>30174280</v>
      </c>
      <c r="K18" s="42">
        <v>0</v>
      </c>
      <c r="L18" s="43">
        <v>448860566</v>
      </c>
      <c r="M18" s="43">
        <v>4149136</v>
      </c>
      <c r="N18" s="45">
        <v>79237174</v>
      </c>
      <c r="O18" s="45">
        <v>77705828</v>
      </c>
      <c r="P18" s="45">
        <v>1531346</v>
      </c>
      <c r="Q18" s="46">
        <v>0</v>
      </c>
      <c r="R18" s="54">
        <v>132854758</v>
      </c>
      <c r="S18" s="54">
        <v>122454575</v>
      </c>
      <c r="T18" s="54">
        <v>10400183</v>
      </c>
      <c r="U18" s="48">
        <v>0</v>
      </c>
      <c r="V18" s="49">
        <v>0</v>
      </c>
      <c r="W18" s="49">
        <v>0</v>
      </c>
      <c r="X18" s="49">
        <v>0</v>
      </c>
      <c r="Y18" s="50">
        <v>0</v>
      </c>
      <c r="Z18" s="51">
        <v>665101634</v>
      </c>
      <c r="AA18" s="52">
        <v>660952498</v>
      </c>
    </row>
    <row r="19" spans="1:27" ht="13.5" thickBot="1">
      <c r="A19" s="12" t="s">
        <v>51</v>
      </c>
      <c r="B19" s="13">
        <v>265891015</v>
      </c>
      <c r="C19" s="14">
        <v>83952536</v>
      </c>
      <c r="D19" s="14">
        <v>31982959</v>
      </c>
      <c r="E19" s="14">
        <v>12942718</v>
      </c>
      <c r="F19" s="15">
        <v>394769228</v>
      </c>
      <c r="G19" s="41">
        <v>220224724</v>
      </c>
      <c r="H19" s="41">
        <v>121291131</v>
      </c>
      <c r="I19" s="42">
        <v>0</v>
      </c>
      <c r="J19" s="41">
        <v>29556708</v>
      </c>
      <c r="K19" s="42">
        <v>0</v>
      </c>
      <c r="L19" s="43">
        <v>371072563</v>
      </c>
      <c r="M19" s="43">
        <v>23696665</v>
      </c>
      <c r="N19" s="45">
        <v>80263009</v>
      </c>
      <c r="O19" s="45">
        <v>79247537</v>
      </c>
      <c r="P19" s="45">
        <v>1015472</v>
      </c>
      <c r="Q19" s="46">
        <v>0</v>
      </c>
      <c r="R19" s="54">
        <v>106570500</v>
      </c>
      <c r="S19" s="54">
        <v>91928991</v>
      </c>
      <c r="T19" s="54">
        <v>14641509</v>
      </c>
      <c r="U19" s="48">
        <v>0</v>
      </c>
      <c r="V19" s="49">
        <v>0</v>
      </c>
      <c r="W19" s="49">
        <v>0</v>
      </c>
      <c r="X19" s="49">
        <v>0</v>
      </c>
      <c r="Y19" s="50">
        <v>0</v>
      </c>
      <c r="Z19" s="51">
        <v>581602737</v>
      </c>
      <c r="AA19" s="52">
        <v>557906072</v>
      </c>
    </row>
    <row r="20" spans="1:27" ht="13.5" thickBot="1">
      <c r="A20" s="12" t="s">
        <v>52</v>
      </c>
      <c r="B20" s="13">
        <v>124237341</v>
      </c>
      <c r="C20" s="14">
        <v>55478754</v>
      </c>
      <c r="D20" s="14">
        <v>31982959</v>
      </c>
      <c r="E20" s="14">
        <v>12942718</v>
      </c>
      <c r="F20" s="15">
        <v>224641772</v>
      </c>
      <c r="G20" s="41">
        <v>161716072</v>
      </c>
      <c r="H20" s="41">
        <v>86396551</v>
      </c>
      <c r="I20" s="42">
        <v>0</v>
      </c>
      <c r="J20" s="41">
        <v>10522189</v>
      </c>
      <c r="K20" s="41">
        <v>12120000</v>
      </c>
      <c r="L20" s="43">
        <v>270754812</v>
      </c>
      <c r="M20" s="44">
        <v>46113040</v>
      </c>
      <c r="N20" s="45">
        <v>18100816</v>
      </c>
      <c r="O20" s="45">
        <v>23102886</v>
      </c>
      <c r="P20" s="46">
        <v>0</v>
      </c>
      <c r="Q20" s="47">
        <v>5002070</v>
      </c>
      <c r="R20" s="54">
        <v>18698084</v>
      </c>
      <c r="S20" s="54">
        <v>19190933</v>
      </c>
      <c r="T20" s="48">
        <v>0</v>
      </c>
      <c r="U20" s="55">
        <v>492849</v>
      </c>
      <c r="V20" s="49">
        <v>0</v>
      </c>
      <c r="W20" s="49">
        <v>0</v>
      </c>
      <c r="X20" s="49">
        <v>0</v>
      </c>
      <c r="Y20" s="50">
        <v>0</v>
      </c>
      <c r="Z20" s="51">
        <v>261440672</v>
      </c>
      <c r="AA20" s="52">
        <v>313048631</v>
      </c>
    </row>
    <row r="21" spans="1:27" ht="13.5" thickBot="1">
      <c r="A21" s="12" t="s">
        <v>53</v>
      </c>
      <c r="B21" s="13">
        <v>468075246</v>
      </c>
      <c r="C21" s="14">
        <v>165792737</v>
      </c>
      <c r="D21" s="14">
        <v>31982959</v>
      </c>
      <c r="E21" s="14">
        <v>12942728</v>
      </c>
      <c r="F21" s="15">
        <v>678793670</v>
      </c>
      <c r="G21" s="41">
        <v>451347555</v>
      </c>
      <c r="H21" s="41">
        <v>255668974</v>
      </c>
      <c r="I21" s="42">
        <v>0</v>
      </c>
      <c r="J21" s="41">
        <v>51689805</v>
      </c>
      <c r="K21" s="41">
        <v>26400000</v>
      </c>
      <c r="L21" s="43">
        <v>785106334</v>
      </c>
      <c r="M21" s="44">
        <v>106312664</v>
      </c>
      <c r="N21" s="45">
        <v>42858259</v>
      </c>
      <c r="O21" s="45">
        <v>24492861</v>
      </c>
      <c r="P21" s="45">
        <v>18365398</v>
      </c>
      <c r="Q21" s="46">
        <v>0</v>
      </c>
      <c r="R21" s="54">
        <v>147551569</v>
      </c>
      <c r="S21" s="54">
        <v>119084605</v>
      </c>
      <c r="T21" s="54">
        <v>28466964</v>
      </c>
      <c r="U21" s="48">
        <v>0</v>
      </c>
      <c r="V21" s="49">
        <v>0</v>
      </c>
      <c r="W21" s="49">
        <v>0</v>
      </c>
      <c r="X21" s="49">
        <v>0</v>
      </c>
      <c r="Y21" s="50">
        <v>0</v>
      </c>
      <c r="Z21" s="51">
        <v>869203498</v>
      </c>
      <c r="AA21" s="52">
        <v>975516162</v>
      </c>
    </row>
    <row r="22" spans="1:27" ht="13.5" thickBot="1">
      <c r="A22" s="12" t="s">
        <v>54</v>
      </c>
      <c r="B22" s="13">
        <v>52609811</v>
      </c>
      <c r="C22" s="14">
        <v>20995408</v>
      </c>
      <c r="D22" s="16"/>
      <c r="E22" s="16"/>
      <c r="F22" s="15">
        <v>73605219</v>
      </c>
      <c r="G22" s="41">
        <v>39832694</v>
      </c>
      <c r="H22" s="41">
        <v>33772525</v>
      </c>
      <c r="I22" s="42">
        <v>0</v>
      </c>
      <c r="J22" s="42">
        <v>0</v>
      </c>
      <c r="K22" s="42">
        <v>0</v>
      </c>
      <c r="L22" s="43">
        <v>73605219</v>
      </c>
      <c r="M22" s="56">
        <v>0</v>
      </c>
      <c r="N22" s="53"/>
      <c r="O22" s="46">
        <v>0</v>
      </c>
      <c r="P22" s="46">
        <v>0</v>
      </c>
      <c r="Q22" s="46">
        <v>0</v>
      </c>
      <c r="R22" s="54">
        <v>49228122</v>
      </c>
      <c r="S22" s="54">
        <v>49228122</v>
      </c>
      <c r="T22" s="48">
        <v>0</v>
      </c>
      <c r="U22" s="48">
        <v>0</v>
      </c>
      <c r="V22" s="49">
        <v>0</v>
      </c>
      <c r="W22" s="49">
        <v>0</v>
      </c>
      <c r="X22" s="49">
        <v>0</v>
      </c>
      <c r="Y22" s="50">
        <v>0</v>
      </c>
      <c r="Z22" s="51">
        <v>122833341</v>
      </c>
      <c r="AA22" s="52">
        <v>122833341</v>
      </c>
    </row>
    <row r="23" spans="1:27" ht="13.5" thickBot="1">
      <c r="A23" s="12" t="s">
        <v>55</v>
      </c>
      <c r="B23" s="19"/>
      <c r="C23" s="20"/>
      <c r="D23" s="20"/>
      <c r="E23" s="14">
        <v>342565056</v>
      </c>
      <c r="F23" s="15">
        <v>342565056</v>
      </c>
      <c r="G23" s="41">
        <v>158565</v>
      </c>
      <c r="H23" s="41">
        <v>37780</v>
      </c>
      <c r="I23" s="41">
        <v>304455668</v>
      </c>
      <c r="J23" s="41">
        <v>4313043</v>
      </c>
      <c r="K23" s="41">
        <v>33600000</v>
      </c>
      <c r="L23" s="43">
        <v>342565056</v>
      </c>
      <c r="M23" s="57">
        <v>0</v>
      </c>
      <c r="N23" s="45">
        <v>15878454</v>
      </c>
      <c r="O23" s="46">
        <v>0</v>
      </c>
      <c r="P23" s="46">
        <v>0</v>
      </c>
      <c r="Q23" s="45">
        <v>15878454</v>
      </c>
      <c r="R23" s="54">
        <v>165191688</v>
      </c>
      <c r="S23" s="54">
        <v>136199700</v>
      </c>
      <c r="T23" s="54">
        <v>28499139</v>
      </c>
      <c r="U23" s="54">
        <v>492849</v>
      </c>
      <c r="V23" s="58">
        <v>8046654</v>
      </c>
      <c r="W23" s="49">
        <v>0</v>
      </c>
      <c r="X23" s="49">
        <v>0</v>
      </c>
      <c r="Y23" s="59">
        <v>8046654</v>
      </c>
      <c r="Z23" s="51">
        <v>531681852</v>
      </c>
      <c r="AA23" s="52">
        <v>507263895</v>
      </c>
    </row>
    <row r="24" spans="1:27" ht="13.5" thickBot="1">
      <c r="A24" s="12" t="s">
        <v>56</v>
      </c>
      <c r="B24" s="13">
        <v>305110</v>
      </c>
      <c r="C24" s="20"/>
      <c r="D24" s="20"/>
      <c r="E24" s="20"/>
      <c r="F24" s="15">
        <v>305110</v>
      </c>
      <c r="G24" s="41">
        <v>305110</v>
      </c>
      <c r="H24" s="42">
        <v>0</v>
      </c>
      <c r="I24" s="42">
        <v>0</v>
      </c>
      <c r="J24" s="60"/>
      <c r="K24" s="60"/>
      <c r="L24" s="43">
        <v>305110</v>
      </c>
      <c r="M24" s="57">
        <v>0</v>
      </c>
      <c r="N24" s="53"/>
      <c r="O24" s="46">
        <v>0</v>
      </c>
      <c r="P24" s="53"/>
      <c r="Q24" s="46">
        <v>0</v>
      </c>
      <c r="R24" s="27"/>
      <c r="S24" s="48">
        <v>0</v>
      </c>
      <c r="T24" s="27"/>
      <c r="U24" s="48">
        <v>0</v>
      </c>
      <c r="V24" s="58">
        <v>38637</v>
      </c>
      <c r="W24" s="58">
        <v>38637</v>
      </c>
      <c r="X24" s="49">
        <v>0</v>
      </c>
      <c r="Y24" s="50">
        <v>0</v>
      </c>
      <c r="Z24" s="51">
        <v>343747</v>
      </c>
      <c r="AA24" s="52">
        <v>343747</v>
      </c>
    </row>
    <row r="25" spans="1:27" ht="13.5" thickBot="1">
      <c r="A25" s="12" t="s">
        <v>57</v>
      </c>
      <c r="B25" s="19"/>
      <c r="C25" s="20"/>
      <c r="D25" s="20"/>
      <c r="E25" s="20"/>
      <c r="F25" s="21">
        <v>0</v>
      </c>
      <c r="G25" s="42">
        <v>0</v>
      </c>
      <c r="H25" s="42">
        <v>0</v>
      </c>
      <c r="I25" s="42">
        <v>0</v>
      </c>
      <c r="J25" s="60"/>
      <c r="K25" s="60"/>
      <c r="L25" s="57">
        <v>0</v>
      </c>
      <c r="M25" s="57">
        <v>0</v>
      </c>
      <c r="N25" s="53"/>
      <c r="O25" s="46">
        <v>0</v>
      </c>
      <c r="P25" s="53"/>
      <c r="Q25" s="46">
        <v>0</v>
      </c>
      <c r="R25" s="27"/>
      <c r="S25" s="48">
        <v>0</v>
      </c>
      <c r="T25" s="27"/>
      <c r="U25" s="48">
        <v>0</v>
      </c>
      <c r="V25" s="58">
        <v>108074026</v>
      </c>
      <c r="W25" s="58">
        <v>101754731</v>
      </c>
      <c r="X25" s="58">
        <v>6319295</v>
      </c>
      <c r="Y25" s="50">
        <v>0</v>
      </c>
      <c r="Z25" s="51">
        <v>108074026</v>
      </c>
      <c r="AA25" s="52">
        <v>108074026</v>
      </c>
    </row>
    <row r="26" spans="1:27" ht="13.5" thickBot="1">
      <c r="A26" s="12" t="s">
        <v>58</v>
      </c>
      <c r="B26" s="19"/>
      <c r="C26" s="20"/>
      <c r="D26" s="20"/>
      <c r="E26" s="20"/>
      <c r="F26" s="21">
        <v>0</v>
      </c>
      <c r="G26" s="42">
        <v>0</v>
      </c>
      <c r="H26" s="42">
        <v>0</v>
      </c>
      <c r="I26" s="42">
        <v>0</v>
      </c>
      <c r="J26" s="60"/>
      <c r="K26" s="60"/>
      <c r="L26" s="57">
        <v>0</v>
      </c>
      <c r="M26" s="57">
        <v>0</v>
      </c>
      <c r="N26" s="53"/>
      <c r="O26" s="46">
        <v>0</v>
      </c>
      <c r="P26" s="53"/>
      <c r="Q26" s="46">
        <v>0</v>
      </c>
      <c r="R26" s="27"/>
      <c r="S26" s="48">
        <v>0</v>
      </c>
      <c r="T26" s="27"/>
      <c r="U26" s="48">
        <v>0</v>
      </c>
      <c r="V26" s="58">
        <v>94402359</v>
      </c>
      <c r="W26" s="58">
        <v>102449013</v>
      </c>
      <c r="X26" s="49">
        <v>0</v>
      </c>
      <c r="Y26" s="59">
        <v>8046654</v>
      </c>
      <c r="Z26" s="51">
        <v>94402359</v>
      </c>
      <c r="AA26" s="52">
        <v>102449013</v>
      </c>
    </row>
    <row r="27" spans="1:27" ht="13.5" thickBot="1">
      <c r="A27" s="12" t="s">
        <v>59</v>
      </c>
      <c r="B27" s="19"/>
      <c r="C27" s="20"/>
      <c r="D27" s="20"/>
      <c r="E27" s="20"/>
      <c r="F27" s="21">
        <v>0</v>
      </c>
      <c r="G27" s="42">
        <v>0</v>
      </c>
      <c r="H27" s="42">
        <v>0</v>
      </c>
      <c r="I27" s="42">
        <v>0</v>
      </c>
      <c r="J27" s="60"/>
      <c r="K27" s="60"/>
      <c r="L27" s="57">
        <v>0</v>
      </c>
      <c r="M27" s="57">
        <v>0</v>
      </c>
      <c r="N27" s="53"/>
      <c r="O27" s="46">
        <v>0</v>
      </c>
      <c r="P27" s="53"/>
      <c r="Q27" s="46">
        <v>0</v>
      </c>
      <c r="R27" s="27"/>
      <c r="S27" s="48">
        <v>0</v>
      </c>
      <c r="T27" s="27"/>
      <c r="U27" s="48">
        <v>0</v>
      </c>
      <c r="V27" s="58">
        <v>126972752</v>
      </c>
      <c r="W27" s="58">
        <v>110433527</v>
      </c>
      <c r="X27" s="58">
        <v>16539225</v>
      </c>
      <c r="Y27" s="50">
        <v>0</v>
      </c>
      <c r="Z27" s="51">
        <v>126972752</v>
      </c>
      <c r="AA27" s="52">
        <v>126972752</v>
      </c>
    </row>
    <row r="28" spans="1:27" ht="13.5" thickBot="1">
      <c r="A28" s="12" t="s">
        <v>60</v>
      </c>
      <c r="B28" s="19"/>
      <c r="C28" s="20"/>
      <c r="D28" s="20"/>
      <c r="E28" s="20"/>
      <c r="F28" s="21">
        <v>0</v>
      </c>
      <c r="G28" s="42">
        <v>0</v>
      </c>
      <c r="H28" s="42">
        <v>0</v>
      </c>
      <c r="I28" s="42">
        <v>0</v>
      </c>
      <c r="J28" s="60"/>
      <c r="K28" s="60"/>
      <c r="L28" s="57">
        <v>0</v>
      </c>
      <c r="M28" s="57">
        <v>0</v>
      </c>
      <c r="N28" s="53"/>
      <c r="O28" s="46">
        <v>0</v>
      </c>
      <c r="P28" s="53"/>
      <c r="Q28" s="46">
        <v>0</v>
      </c>
      <c r="R28" s="27"/>
      <c r="S28" s="48">
        <v>0</v>
      </c>
      <c r="T28" s="27"/>
      <c r="U28" s="48">
        <v>0</v>
      </c>
      <c r="V28" s="58">
        <v>166204718</v>
      </c>
      <c r="W28" s="58">
        <v>162613039</v>
      </c>
      <c r="X28" s="58">
        <v>3591679</v>
      </c>
      <c r="Y28" s="50">
        <v>0</v>
      </c>
      <c r="Z28" s="51">
        <v>166204718</v>
      </c>
      <c r="AA28" s="52">
        <v>166204718</v>
      </c>
    </row>
    <row r="29" spans="1:27" ht="13.5" thickBot="1">
      <c r="A29" s="12" t="s">
        <v>61</v>
      </c>
      <c r="B29" s="19"/>
      <c r="C29" s="20"/>
      <c r="D29" s="20"/>
      <c r="E29" s="20"/>
      <c r="F29" s="21">
        <v>0</v>
      </c>
      <c r="G29" s="42">
        <v>0</v>
      </c>
      <c r="H29" s="42">
        <v>0</v>
      </c>
      <c r="I29" s="42">
        <v>0</v>
      </c>
      <c r="J29" s="60"/>
      <c r="K29" s="60"/>
      <c r="L29" s="57">
        <v>0</v>
      </c>
      <c r="M29" s="57">
        <v>0</v>
      </c>
      <c r="N29" s="53"/>
      <c r="O29" s="46">
        <v>0</v>
      </c>
      <c r="P29" s="53"/>
      <c r="Q29" s="46">
        <v>0</v>
      </c>
      <c r="R29" s="27"/>
      <c r="S29" s="48">
        <v>0</v>
      </c>
      <c r="T29" s="27"/>
      <c r="U29" s="48">
        <v>0</v>
      </c>
      <c r="V29" s="58">
        <v>146600578</v>
      </c>
      <c r="W29" s="58">
        <v>140144268</v>
      </c>
      <c r="X29" s="58">
        <v>6456310</v>
      </c>
      <c r="Y29" s="50">
        <v>0</v>
      </c>
      <c r="Z29" s="51">
        <v>146600578</v>
      </c>
      <c r="AA29" s="52">
        <v>146600578</v>
      </c>
    </row>
    <row r="30" spans="1:27" ht="13.5" thickBot="1">
      <c r="A30" s="12" t="s">
        <v>62</v>
      </c>
      <c r="B30" s="19"/>
      <c r="C30" s="20"/>
      <c r="D30" s="20"/>
      <c r="E30" s="20"/>
      <c r="F30" s="21">
        <v>0</v>
      </c>
      <c r="G30" s="42">
        <v>0</v>
      </c>
      <c r="H30" s="42">
        <v>0</v>
      </c>
      <c r="I30" s="42">
        <v>0</v>
      </c>
      <c r="J30" s="60"/>
      <c r="K30" s="60"/>
      <c r="L30" s="57">
        <v>0</v>
      </c>
      <c r="M30" s="57">
        <v>0</v>
      </c>
      <c r="N30" s="53"/>
      <c r="O30" s="46">
        <v>0</v>
      </c>
      <c r="P30" s="53"/>
      <c r="Q30" s="46">
        <v>0</v>
      </c>
      <c r="R30" s="27"/>
      <c r="S30" s="48">
        <v>0</v>
      </c>
      <c r="T30" s="27"/>
      <c r="U30" s="48">
        <v>0</v>
      </c>
      <c r="V30" s="58">
        <v>104961205</v>
      </c>
      <c r="W30" s="58">
        <v>104843737</v>
      </c>
      <c r="X30" s="58">
        <v>117468</v>
      </c>
      <c r="Y30" s="50">
        <v>0</v>
      </c>
      <c r="Z30" s="51">
        <v>104961205</v>
      </c>
      <c r="AA30" s="52">
        <v>104961205</v>
      </c>
    </row>
    <row r="31" spans="1:27" ht="13.5" thickBot="1">
      <c r="A31" s="12" t="s">
        <v>63</v>
      </c>
      <c r="B31" s="19"/>
      <c r="C31" s="20"/>
      <c r="D31" s="20"/>
      <c r="E31" s="20"/>
      <c r="F31" s="21">
        <v>0</v>
      </c>
      <c r="G31" s="42">
        <v>0</v>
      </c>
      <c r="H31" s="42">
        <v>0</v>
      </c>
      <c r="I31" s="42">
        <v>0</v>
      </c>
      <c r="J31" s="60"/>
      <c r="K31" s="60"/>
      <c r="L31" s="57">
        <v>0</v>
      </c>
      <c r="M31" s="57">
        <v>0</v>
      </c>
      <c r="N31" s="53"/>
      <c r="O31" s="46">
        <v>0</v>
      </c>
      <c r="P31" s="53"/>
      <c r="Q31" s="46">
        <v>0</v>
      </c>
      <c r="R31" s="27"/>
      <c r="S31" s="48">
        <v>0</v>
      </c>
      <c r="T31" s="27"/>
      <c r="U31" s="48">
        <v>0</v>
      </c>
      <c r="V31" s="58">
        <v>195681729</v>
      </c>
      <c r="W31" s="58">
        <v>194151327</v>
      </c>
      <c r="X31" s="58">
        <v>1530402</v>
      </c>
      <c r="Y31" s="50">
        <v>0</v>
      </c>
      <c r="Z31" s="51">
        <v>195681729</v>
      </c>
      <c r="AA31" s="52">
        <v>195681729</v>
      </c>
    </row>
    <row r="32" spans="1:27" ht="13.5" thickBot="1">
      <c r="A32" s="12" t="s">
        <v>64</v>
      </c>
      <c r="B32" s="19"/>
      <c r="C32" s="20"/>
      <c r="D32" s="20"/>
      <c r="E32" s="20"/>
      <c r="F32" s="21">
        <v>0</v>
      </c>
      <c r="G32" s="42">
        <v>0</v>
      </c>
      <c r="H32" s="42">
        <v>0</v>
      </c>
      <c r="I32" s="42">
        <v>0</v>
      </c>
      <c r="J32" s="60"/>
      <c r="K32" s="60"/>
      <c r="L32" s="57">
        <v>0</v>
      </c>
      <c r="M32" s="57">
        <v>0</v>
      </c>
      <c r="N32" s="53"/>
      <c r="O32" s="46">
        <v>0</v>
      </c>
      <c r="P32" s="53"/>
      <c r="Q32" s="46">
        <v>0</v>
      </c>
      <c r="R32" s="27"/>
      <c r="S32" s="48">
        <v>0</v>
      </c>
      <c r="T32" s="27"/>
      <c r="U32" s="48">
        <v>0</v>
      </c>
      <c r="V32" s="58">
        <v>247516195</v>
      </c>
      <c r="W32" s="58">
        <v>228665719</v>
      </c>
      <c r="X32" s="58">
        <v>18850476</v>
      </c>
      <c r="Y32" s="50">
        <v>0</v>
      </c>
      <c r="Z32" s="51">
        <v>247516195</v>
      </c>
      <c r="AA32" s="52">
        <v>247516195</v>
      </c>
    </row>
    <row r="33" spans="1:27" ht="13.5" thickBot="1">
      <c r="A33" s="12" t="s">
        <v>65</v>
      </c>
      <c r="B33" s="19"/>
      <c r="C33" s="20"/>
      <c r="D33" s="20"/>
      <c r="E33" s="20"/>
      <c r="F33" s="21">
        <v>0</v>
      </c>
      <c r="G33" s="42">
        <v>0</v>
      </c>
      <c r="H33" s="42">
        <v>0</v>
      </c>
      <c r="I33" s="60"/>
      <c r="J33" s="60"/>
      <c r="K33" s="60"/>
      <c r="L33" s="57">
        <v>0</v>
      </c>
      <c r="M33" s="57">
        <v>0</v>
      </c>
      <c r="N33" s="53"/>
      <c r="O33" s="46">
        <v>0</v>
      </c>
      <c r="P33" s="53"/>
      <c r="Q33" s="46">
        <v>0</v>
      </c>
      <c r="R33" s="27"/>
      <c r="S33" s="48">
        <v>0</v>
      </c>
      <c r="T33" s="27"/>
      <c r="U33" s="48">
        <v>0</v>
      </c>
      <c r="V33" s="58">
        <v>148037221</v>
      </c>
      <c r="W33" s="58">
        <v>120522323</v>
      </c>
      <c r="X33" s="58">
        <v>27514898</v>
      </c>
      <c r="Y33" s="50">
        <v>0</v>
      </c>
      <c r="Z33" s="51">
        <v>148037221</v>
      </c>
      <c r="AA33" s="52">
        <v>148037221</v>
      </c>
    </row>
    <row r="34" spans="1:27" ht="13.5" thickBot="1">
      <c r="A34" s="12"/>
      <c r="B34" s="19"/>
      <c r="C34" s="20"/>
      <c r="D34" s="20"/>
      <c r="E34" s="20"/>
      <c r="F34" s="21">
        <v>0</v>
      </c>
      <c r="G34" s="42">
        <v>0</v>
      </c>
      <c r="H34" s="42">
        <v>0</v>
      </c>
      <c r="I34" s="42">
        <v>0</v>
      </c>
      <c r="J34" s="60"/>
      <c r="K34" s="60"/>
      <c r="L34" s="57">
        <v>0</v>
      </c>
      <c r="M34" s="57">
        <v>0</v>
      </c>
      <c r="N34" s="53"/>
      <c r="O34" s="46">
        <v>0</v>
      </c>
      <c r="P34" s="53"/>
      <c r="Q34" s="46">
        <v>0</v>
      </c>
      <c r="R34" s="27"/>
      <c r="S34" s="48">
        <v>0</v>
      </c>
      <c r="T34" s="27"/>
      <c r="U34" s="48">
        <v>0</v>
      </c>
      <c r="V34" s="29"/>
      <c r="W34" s="49">
        <v>0</v>
      </c>
      <c r="X34" s="29"/>
      <c r="Y34" s="50">
        <v>0</v>
      </c>
      <c r="Z34" s="61">
        <v>0</v>
      </c>
      <c r="AA34" s="62">
        <v>0</v>
      </c>
    </row>
    <row r="35" spans="1:27" ht="13.5" thickBot="1">
      <c r="A35" s="12" t="s">
        <v>66</v>
      </c>
      <c r="B35" s="22">
        <v>6368073392</v>
      </c>
      <c r="C35" s="15">
        <v>2333046029</v>
      </c>
      <c r="D35" s="15">
        <v>319829590</v>
      </c>
      <c r="E35" s="15">
        <v>575533990</v>
      </c>
      <c r="F35" s="15">
        <v>9596483000</v>
      </c>
      <c r="G35" s="43">
        <v>4967855237</v>
      </c>
      <c r="H35" s="43">
        <v>3422761496</v>
      </c>
      <c r="I35" s="43">
        <v>304455668</v>
      </c>
      <c r="J35" s="43">
        <v>660119867</v>
      </c>
      <c r="K35" s="43">
        <v>241290732</v>
      </c>
      <c r="L35" s="43">
        <v>9596483000</v>
      </c>
      <c r="M35" s="57">
        <v>0</v>
      </c>
      <c r="N35" s="63">
        <v>1318884091</v>
      </c>
      <c r="O35" s="63">
        <v>1266863057</v>
      </c>
      <c r="P35" s="63">
        <v>52021034</v>
      </c>
      <c r="Q35" s="64">
        <v>0</v>
      </c>
      <c r="R35" s="65">
        <v>2419565281</v>
      </c>
      <c r="S35" s="65">
        <v>1810181517</v>
      </c>
      <c r="T35" s="65">
        <v>609383764</v>
      </c>
      <c r="U35" s="66">
        <v>0</v>
      </c>
      <c r="V35" s="67">
        <v>1346536074</v>
      </c>
      <c r="W35" s="67">
        <v>1265616321</v>
      </c>
      <c r="X35" s="67">
        <v>80919753</v>
      </c>
      <c r="Y35" s="68">
        <v>0</v>
      </c>
      <c r="Z35" s="51">
        <v>14681468446</v>
      </c>
      <c r="AA35" s="52">
        <v>14681468446</v>
      </c>
    </row>
    <row r="36" spans="1:27">
      <c r="AA36" s="71"/>
    </row>
  </sheetData>
  <mergeCells count="10">
    <mergeCell ref="B2:F2"/>
    <mergeCell ref="G2:L2"/>
    <mergeCell ref="O2:P2"/>
    <mergeCell ref="S2:T2"/>
    <mergeCell ref="W2:X2"/>
    <mergeCell ref="E1:M1"/>
    <mergeCell ref="N1:Q1"/>
    <mergeCell ref="R1:U1"/>
    <mergeCell ref="V1:Y1"/>
    <mergeCell ref="Z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7" workbookViewId="0">
      <selection activeCell="J13" sqref="A1:J13"/>
    </sheetView>
  </sheetViews>
  <sheetFormatPr baseColWidth="10" defaultColWidth="11.5703125" defaultRowHeight="15"/>
  <cols>
    <col min="1" max="1" width="15.140625" style="1" bestFit="1" customWidth="1"/>
    <col min="2" max="2" width="13.7109375" style="1" customWidth="1"/>
    <col min="3" max="3" width="16.7109375" style="1" customWidth="1"/>
    <col min="4" max="4" width="13.7109375" style="1" customWidth="1"/>
    <col min="5" max="5" width="14" style="1" customWidth="1"/>
    <col min="6" max="6" width="14.140625" style="72" bestFit="1" customWidth="1"/>
    <col min="7" max="7" width="13.85546875" style="72" bestFit="1" customWidth="1"/>
    <col min="8" max="8" width="13.7109375" style="72" bestFit="1" customWidth="1"/>
    <col min="9" max="9" width="11.7109375" style="1" bestFit="1" customWidth="1"/>
    <col min="10" max="10" width="15.5703125" style="1" bestFit="1" customWidth="1"/>
    <col min="11" max="11" width="14.5703125" style="1" customWidth="1"/>
    <col min="12" max="12" width="13.7109375" style="1" bestFit="1" customWidth="1"/>
    <col min="13" max="16384" width="11.5703125" style="1"/>
  </cols>
  <sheetData>
    <row r="1" spans="1:12" ht="77.25" thickBot="1">
      <c r="A1" s="103" t="s">
        <v>68</v>
      </c>
      <c r="B1" s="104" t="s">
        <v>69</v>
      </c>
      <c r="C1" s="104" t="s">
        <v>70</v>
      </c>
      <c r="D1" s="104" t="s">
        <v>13</v>
      </c>
      <c r="E1" s="104" t="s">
        <v>71</v>
      </c>
      <c r="F1" s="105" t="s">
        <v>72</v>
      </c>
      <c r="G1" s="105" t="s">
        <v>73</v>
      </c>
      <c r="H1" s="105" t="s">
        <v>74</v>
      </c>
      <c r="I1" s="106" t="s">
        <v>75</v>
      </c>
      <c r="J1" s="103" t="s">
        <v>76</v>
      </c>
      <c r="K1" s="100"/>
    </row>
    <row r="2" spans="1:12" ht="26.25" thickBot="1">
      <c r="A2" s="107" t="s">
        <v>77</v>
      </c>
      <c r="B2" s="108">
        <v>6368073392</v>
      </c>
      <c r="C2" s="108">
        <v>2333046029</v>
      </c>
      <c r="D2" s="108">
        <v>319829590</v>
      </c>
      <c r="E2" s="108">
        <v>575533989</v>
      </c>
      <c r="F2" s="109">
        <v>1318884091</v>
      </c>
      <c r="G2" s="109">
        <v>2419565281</v>
      </c>
      <c r="H2" s="109">
        <v>1346536074</v>
      </c>
      <c r="I2" s="108">
        <v>0</v>
      </c>
      <c r="J2" s="110">
        <f>SUM(B2:I2)</f>
        <v>14681468446</v>
      </c>
      <c r="K2" s="101"/>
      <c r="L2" s="2"/>
    </row>
    <row r="3" spans="1:12" ht="15.75" thickBot="1">
      <c r="A3" s="111"/>
      <c r="B3" s="112"/>
      <c r="C3" s="112"/>
      <c r="D3" s="112"/>
      <c r="E3" s="112"/>
      <c r="F3" s="113"/>
      <c r="G3" s="113"/>
      <c r="H3" s="113"/>
      <c r="I3" s="112"/>
      <c r="J3" s="110">
        <f t="shared" ref="J3:J12" si="0">SUM(B3:I3)</f>
        <v>0</v>
      </c>
      <c r="K3" s="100"/>
    </row>
    <row r="4" spans="1:12" ht="15.75" thickBot="1">
      <c r="A4" s="107" t="s">
        <v>78</v>
      </c>
      <c r="B4" s="108">
        <f>B6+B7+B8+B9+B10+B11+B12</f>
        <v>5598187515</v>
      </c>
      <c r="C4" s="108">
        <f t="shared" ref="C4:J4" si="1">C6+C7+C8+C9+C10+C11+C12</f>
        <v>3102931906</v>
      </c>
      <c r="D4" s="108">
        <f t="shared" si="1"/>
        <v>319829590</v>
      </c>
      <c r="E4" s="108">
        <f t="shared" si="1"/>
        <v>575533989</v>
      </c>
      <c r="F4" s="109">
        <f t="shared" si="1"/>
        <v>1318884091</v>
      </c>
      <c r="G4" s="109">
        <f t="shared" si="1"/>
        <v>2419565281</v>
      </c>
      <c r="H4" s="109">
        <f t="shared" si="1"/>
        <v>1346536074</v>
      </c>
      <c r="I4" s="108">
        <f t="shared" si="1"/>
        <v>0</v>
      </c>
      <c r="J4" s="108">
        <f t="shared" si="1"/>
        <v>14681468446</v>
      </c>
      <c r="K4" s="101"/>
    </row>
    <row r="5" spans="1:12" ht="15.75" thickBot="1">
      <c r="A5" s="114"/>
      <c r="B5" s="115"/>
      <c r="C5" s="115"/>
      <c r="D5" s="115"/>
      <c r="E5" s="115"/>
      <c r="F5" s="116"/>
      <c r="G5" s="116"/>
      <c r="H5" s="116"/>
      <c r="I5" s="115"/>
      <c r="J5" s="110">
        <f t="shared" si="0"/>
        <v>0</v>
      </c>
      <c r="K5" s="100"/>
    </row>
    <row r="6" spans="1:12" s="72" customFormat="1" ht="26.25" thickBot="1">
      <c r="A6" s="117" t="s">
        <v>79</v>
      </c>
      <c r="B6" s="118">
        <f>4967855237</f>
        <v>4967855237</v>
      </c>
      <c r="C6" s="118">
        <v>3102931906</v>
      </c>
      <c r="D6" s="118">
        <v>319829590</v>
      </c>
      <c r="E6" s="118">
        <f>304455668+241290732</f>
        <v>545746400</v>
      </c>
      <c r="F6" s="118">
        <v>1266863057</v>
      </c>
      <c r="G6" s="118">
        <v>1810181517</v>
      </c>
      <c r="H6" s="118">
        <v>1265616321</v>
      </c>
      <c r="I6" s="118">
        <v>0</v>
      </c>
      <c r="J6" s="119">
        <f t="shared" si="0"/>
        <v>13279024028</v>
      </c>
      <c r="K6" s="102"/>
    </row>
    <row r="7" spans="1:12" ht="39" thickBot="1">
      <c r="A7" s="111" t="s">
        <v>80</v>
      </c>
      <c r="B7" s="120">
        <v>174410717</v>
      </c>
      <c r="C7" s="120"/>
      <c r="D7" s="120"/>
      <c r="E7" s="120">
        <v>29787589</v>
      </c>
      <c r="F7" s="121">
        <v>52021034</v>
      </c>
      <c r="G7" s="121">
        <v>609383764</v>
      </c>
      <c r="H7" s="121">
        <v>80919753</v>
      </c>
      <c r="I7" s="120"/>
      <c r="J7" s="110">
        <f t="shared" si="0"/>
        <v>946522857</v>
      </c>
      <c r="K7" s="100"/>
      <c r="L7" s="2"/>
    </row>
    <row r="8" spans="1:12" ht="51.75" thickBot="1">
      <c r="A8" s="111" t="s">
        <v>81</v>
      </c>
      <c r="B8" s="108">
        <v>203257033</v>
      </c>
      <c r="C8" s="108"/>
      <c r="D8" s="108"/>
      <c r="E8" s="108"/>
      <c r="F8" s="109"/>
      <c r="G8" s="109"/>
      <c r="H8" s="109"/>
      <c r="I8" s="108"/>
      <c r="J8" s="110">
        <f t="shared" si="0"/>
        <v>203257033</v>
      </c>
      <c r="K8" s="100"/>
    </row>
    <row r="9" spans="1:12" ht="39" thickBot="1">
      <c r="A9" s="111" t="s">
        <v>82</v>
      </c>
      <c r="B9" s="108"/>
      <c r="C9" s="108"/>
      <c r="D9" s="108"/>
      <c r="E9" s="108"/>
      <c r="F9" s="109"/>
      <c r="G9" s="109"/>
      <c r="H9" s="109"/>
      <c r="I9" s="108"/>
      <c r="J9" s="110">
        <f t="shared" si="0"/>
        <v>0</v>
      </c>
      <c r="K9" s="100"/>
    </row>
    <row r="10" spans="1:12" ht="51.75" thickBot="1">
      <c r="A10" s="111" t="s">
        <v>83</v>
      </c>
      <c r="B10" s="108">
        <v>242664528</v>
      </c>
      <c r="C10" s="108"/>
      <c r="D10" s="108"/>
      <c r="E10" s="108"/>
      <c r="F10" s="109"/>
      <c r="G10" s="109"/>
      <c r="H10" s="109"/>
      <c r="I10" s="108"/>
      <c r="J10" s="110">
        <f t="shared" si="0"/>
        <v>242664528</v>
      </c>
      <c r="K10" s="100"/>
    </row>
    <row r="11" spans="1:12" ht="26.25" thickBot="1">
      <c r="A11" s="111" t="s">
        <v>84</v>
      </c>
      <c r="B11" s="108"/>
      <c r="C11" s="108"/>
      <c r="D11" s="108"/>
      <c r="E11" s="108"/>
      <c r="F11" s="109"/>
      <c r="G11" s="109"/>
      <c r="H11" s="109"/>
      <c r="I11" s="108"/>
      <c r="J11" s="110">
        <f t="shared" si="0"/>
        <v>0</v>
      </c>
      <c r="K11" s="100"/>
    </row>
    <row r="12" spans="1:12" ht="26.25" thickBot="1">
      <c r="A12" s="122" t="s">
        <v>85</v>
      </c>
      <c r="B12" s="120">
        <v>10000000</v>
      </c>
      <c r="C12" s="120"/>
      <c r="D12" s="120"/>
      <c r="E12" s="120"/>
      <c r="F12" s="121"/>
      <c r="G12" s="121"/>
      <c r="H12" s="121"/>
      <c r="I12" s="120"/>
      <c r="J12" s="110">
        <f t="shared" si="0"/>
        <v>10000000</v>
      </c>
      <c r="K12" s="100"/>
    </row>
    <row r="13" spans="1:12" ht="15.75" thickBot="1">
      <c r="A13" s="123" t="s">
        <v>76</v>
      </c>
      <c r="B13" s="124">
        <f>B2-B4</f>
        <v>769885877</v>
      </c>
      <c r="C13" s="124">
        <f t="shared" ref="C13:J13" si="2">C2-C4</f>
        <v>-769885877</v>
      </c>
      <c r="D13" s="124">
        <f t="shared" si="2"/>
        <v>0</v>
      </c>
      <c r="E13" s="124">
        <f t="shared" si="2"/>
        <v>0</v>
      </c>
      <c r="F13" s="125">
        <f t="shared" si="2"/>
        <v>0</v>
      </c>
      <c r="G13" s="125">
        <f t="shared" si="2"/>
        <v>0</v>
      </c>
      <c r="H13" s="125">
        <f t="shared" si="2"/>
        <v>0</v>
      </c>
      <c r="I13" s="124">
        <f t="shared" si="2"/>
        <v>0</v>
      </c>
      <c r="J13" s="124">
        <f t="shared" si="2"/>
        <v>0</v>
      </c>
      <c r="K13" s="101">
        <f>J2-J13</f>
        <v>14681468446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34" sqref="A1:F34"/>
    </sheetView>
  </sheetViews>
  <sheetFormatPr baseColWidth="10" defaultColWidth="11.5703125" defaultRowHeight="15"/>
  <cols>
    <col min="1" max="1" width="35.42578125" style="99" customWidth="1"/>
    <col min="2" max="2" width="12.7109375" style="99" bestFit="1" customWidth="1"/>
    <col min="3" max="3" width="12.85546875" style="99" bestFit="1" customWidth="1"/>
    <col min="4" max="5" width="11.7109375" style="99" bestFit="1" customWidth="1"/>
    <col min="6" max="6" width="13.140625" style="99" bestFit="1" customWidth="1"/>
    <col min="7" max="16384" width="11.5703125" style="99"/>
  </cols>
  <sheetData>
    <row r="1" spans="1:6">
      <c r="A1" s="92" t="s">
        <v>4</v>
      </c>
      <c r="B1" s="149" t="s">
        <v>5</v>
      </c>
      <c r="C1" s="149"/>
      <c r="D1" s="149"/>
      <c r="E1" s="149"/>
      <c r="F1" s="149"/>
    </row>
    <row r="2" spans="1:6" ht="25.5">
      <c r="A2" s="93" t="s">
        <v>10</v>
      </c>
      <c r="B2" s="93" t="s">
        <v>11</v>
      </c>
      <c r="C2" s="93" t="s">
        <v>12</v>
      </c>
      <c r="D2" s="93" t="s">
        <v>13</v>
      </c>
      <c r="E2" s="93" t="s">
        <v>14</v>
      </c>
      <c r="F2" s="93" t="s">
        <v>15</v>
      </c>
    </row>
    <row r="3" spans="1:6">
      <c r="A3" s="92" t="s">
        <v>36</v>
      </c>
      <c r="B3" s="94">
        <v>322302418</v>
      </c>
      <c r="C3" s="94">
        <v>116372120</v>
      </c>
      <c r="D3" s="94">
        <v>31982959</v>
      </c>
      <c r="E3" s="94">
        <v>12942718</v>
      </c>
      <c r="F3" s="96">
        <v>483600215</v>
      </c>
    </row>
    <row r="4" spans="1:6">
      <c r="A4" s="92" t="s">
        <v>37</v>
      </c>
      <c r="B4" s="94">
        <v>81935278</v>
      </c>
      <c r="C4" s="94">
        <v>38484426</v>
      </c>
      <c r="D4" s="94">
        <v>31982959</v>
      </c>
      <c r="E4" s="94">
        <v>12942718</v>
      </c>
      <c r="F4" s="96">
        <v>165345381</v>
      </c>
    </row>
    <row r="5" spans="1:6">
      <c r="A5" s="92" t="s">
        <v>38</v>
      </c>
      <c r="B5" s="94">
        <v>858787474</v>
      </c>
      <c r="C5" s="94">
        <v>241252370</v>
      </c>
      <c r="D5" s="95">
        <v>0</v>
      </c>
      <c r="E5" s="94">
        <v>12942718</v>
      </c>
      <c r="F5" s="96">
        <v>1112982562</v>
      </c>
    </row>
    <row r="6" spans="1:6">
      <c r="A6" s="92" t="s">
        <v>39</v>
      </c>
      <c r="B6" s="94">
        <v>189088335</v>
      </c>
      <c r="C6" s="94">
        <v>79380710</v>
      </c>
      <c r="D6" s="94">
        <v>31982959</v>
      </c>
      <c r="E6" s="94">
        <v>12942718</v>
      </c>
      <c r="F6" s="96">
        <v>313394722</v>
      </c>
    </row>
    <row r="7" spans="1:6">
      <c r="A7" s="92" t="s">
        <v>40</v>
      </c>
      <c r="B7" s="94">
        <v>749226693</v>
      </c>
      <c r="C7" s="94">
        <v>255895766</v>
      </c>
      <c r="D7" s="95">
        <v>0</v>
      </c>
      <c r="E7" s="94">
        <v>12942718</v>
      </c>
      <c r="F7" s="96">
        <v>1018065177</v>
      </c>
    </row>
    <row r="8" spans="1:6">
      <c r="A8" s="92" t="s">
        <v>41</v>
      </c>
      <c r="B8" s="94">
        <v>213925625</v>
      </c>
      <c r="C8" s="94">
        <v>43500582</v>
      </c>
      <c r="D8" s="95">
        <v>0</v>
      </c>
      <c r="E8" s="94">
        <v>12942718</v>
      </c>
      <c r="F8" s="96">
        <v>270368925</v>
      </c>
    </row>
    <row r="9" spans="1:6">
      <c r="A9" s="92" t="s">
        <v>42</v>
      </c>
      <c r="B9" s="94">
        <v>507849707</v>
      </c>
      <c r="C9" s="94">
        <v>178091168</v>
      </c>
      <c r="D9" s="95">
        <v>0</v>
      </c>
      <c r="E9" s="94">
        <v>12942718</v>
      </c>
      <c r="F9" s="96">
        <v>698883593</v>
      </c>
    </row>
    <row r="10" spans="1:6">
      <c r="A10" s="92" t="s">
        <v>43</v>
      </c>
      <c r="B10" s="94">
        <v>344383920</v>
      </c>
      <c r="C10" s="94">
        <v>142382209</v>
      </c>
      <c r="D10" s="95">
        <v>0</v>
      </c>
      <c r="E10" s="94">
        <v>12942718</v>
      </c>
      <c r="F10" s="96">
        <v>499708847</v>
      </c>
    </row>
    <row r="11" spans="1:6">
      <c r="A11" s="92" t="s">
        <v>44</v>
      </c>
      <c r="B11" s="94">
        <v>582115990</v>
      </c>
      <c r="C11" s="94">
        <v>241605095</v>
      </c>
      <c r="D11" s="95">
        <v>0</v>
      </c>
      <c r="E11" s="94">
        <v>12942718</v>
      </c>
      <c r="F11" s="96">
        <v>836663803</v>
      </c>
    </row>
    <row r="12" spans="1:6">
      <c r="A12" s="92" t="s">
        <v>45</v>
      </c>
      <c r="B12" s="94">
        <v>241666705</v>
      </c>
      <c r="C12" s="94">
        <v>116948431</v>
      </c>
      <c r="D12" s="94">
        <v>31982959</v>
      </c>
      <c r="E12" s="94">
        <v>12942718</v>
      </c>
      <c r="F12" s="96">
        <v>403540813</v>
      </c>
    </row>
    <row r="13" spans="1:6">
      <c r="A13" s="92" t="s">
        <v>46</v>
      </c>
      <c r="B13" s="94">
        <v>107982273</v>
      </c>
      <c r="C13" s="94">
        <v>33701687</v>
      </c>
      <c r="D13" s="95"/>
      <c r="E13" s="94">
        <v>12942718</v>
      </c>
      <c r="F13" s="96">
        <v>154626678</v>
      </c>
    </row>
    <row r="14" spans="1:6">
      <c r="A14" s="92" t="s">
        <v>47</v>
      </c>
      <c r="B14" s="94">
        <v>630726690</v>
      </c>
      <c r="C14" s="94">
        <v>228302708</v>
      </c>
      <c r="D14" s="94">
        <v>31982959</v>
      </c>
      <c r="E14" s="94">
        <v>12942718</v>
      </c>
      <c r="F14" s="96">
        <v>903955075</v>
      </c>
    </row>
    <row r="15" spans="1:6">
      <c r="A15" s="92" t="s">
        <v>48</v>
      </c>
      <c r="B15" s="94">
        <v>219571272</v>
      </c>
      <c r="C15" s="94">
        <v>115968300</v>
      </c>
      <c r="D15" s="94">
        <v>31982959</v>
      </c>
      <c r="E15" s="94">
        <v>12942718</v>
      </c>
      <c r="F15" s="96">
        <v>380465249</v>
      </c>
    </row>
    <row r="16" spans="1:6">
      <c r="A16" s="92" t="s">
        <v>49</v>
      </c>
      <c r="B16" s="94">
        <v>93498033</v>
      </c>
      <c r="C16" s="94">
        <v>48768492</v>
      </c>
      <c r="D16" s="94">
        <v>31982959</v>
      </c>
      <c r="E16" s="94">
        <v>12942718</v>
      </c>
      <c r="F16" s="96">
        <v>187192202</v>
      </c>
    </row>
    <row r="17" spans="1:6">
      <c r="A17" s="92" t="s">
        <v>50</v>
      </c>
      <c r="B17" s="94">
        <v>313894456</v>
      </c>
      <c r="C17" s="94">
        <v>126172528</v>
      </c>
      <c r="D17" s="95">
        <v>0</v>
      </c>
      <c r="E17" s="94">
        <v>12942718</v>
      </c>
      <c r="F17" s="96">
        <v>453009702</v>
      </c>
    </row>
    <row r="18" spans="1:6">
      <c r="A18" s="92" t="s">
        <v>51</v>
      </c>
      <c r="B18" s="94">
        <v>265891015</v>
      </c>
      <c r="C18" s="94">
        <v>83952536</v>
      </c>
      <c r="D18" s="94">
        <v>31982959</v>
      </c>
      <c r="E18" s="94">
        <v>12942718</v>
      </c>
      <c r="F18" s="96">
        <v>394769228</v>
      </c>
    </row>
    <row r="19" spans="1:6">
      <c r="A19" s="92" t="s">
        <v>52</v>
      </c>
      <c r="B19" s="94">
        <v>124237341</v>
      </c>
      <c r="C19" s="94">
        <v>55478754</v>
      </c>
      <c r="D19" s="94">
        <v>31982959</v>
      </c>
      <c r="E19" s="94">
        <v>12942718</v>
      </c>
      <c r="F19" s="96">
        <v>224641772</v>
      </c>
    </row>
    <row r="20" spans="1:6">
      <c r="A20" s="92" t="s">
        <v>53</v>
      </c>
      <c r="B20" s="94">
        <v>468075246</v>
      </c>
      <c r="C20" s="94">
        <v>165792737</v>
      </c>
      <c r="D20" s="94">
        <v>31982959</v>
      </c>
      <c r="E20" s="94">
        <v>12942728</v>
      </c>
      <c r="F20" s="96">
        <v>678793670</v>
      </c>
    </row>
    <row r="21" spans="1:6">
      <c r="A21" s="92" t="s">
        <v>54</v>
      </c>
      <c r="B21" s="94">
        <v>52609811</v>
      </c>
      <c r="C21" s="94">
        <v>20995408</v>
      </c>
      <c r="D21" s="95"/>
      <c r="E21" s="95"/>
      <c r="F21" s="96">
        <v>73605219</v>
      </c>
    </row>
    <row r="22" spans="1:6">
      <c r="A22" s="92" t="s">
        <v>55</v>
      </c>
      <c r="B22" s="95"/>
      <c r="C22" s="95"/>
      <c r="D22" s="95"/>
      <c r="E22" s="94">
        <v>342565056</v>
      </c>
      <c r="F22" s="96">
        <v>342565056</v>
      </c>
    </row>
    <row r="23" spans="1:6">
      <c r="A23" s="92" t="s">
        <v>56</v>
      </c>
      <c r="B23" s="94">
        <v>305110</v>
      </c>
      <c r="C23" s="95"/>
      <c r="D23" s="95"/>
      <c r="E23" s="95"/>
      <c r="F23" s="96">
        <v>305110</v>
      </c>
    </row>
    <row r="24" spans="1:6">
      <c r="A24" s="92" t="s">
        <v>57</v>
      </c>
      <c r="B24" s="95"/>
      <c r="C24" s="95"/>
      <c r="D24" s="95"/>
      <c r="E24" s="95"/>
      <c r="F24" s="92">
        <v>0</v>
      </c>
    </row>
    <row r="25" spans="1:6">
      <c r="A25" s="92" t="s">
        <v>58</v>
      </c>
      <c r="B25" s="95"/>
      <c r="C25" s="95"/>
      <c r="D25" s="95"/>
      <c r="E25" s="95"/>
      <c r="F25" s="92">
        <v>0</v>
      </c>
    </row>
    <row r="26" spans="1:6">
      <c r="A26" s="92" t="s">
        <v>59</v>
      </c>
      <c r="B26" s="95"/>
      <c r="C26" s="95"/>
      <c r="D26" s="95"/>
      <c r="E26" s="95"/>
      <c r="F26" s="92">
        <v>0</v>
      </c>
    </row>
    <row r="27" spans="1:6">
      <c r="A27" s="92" t="s">
        <v>60</v>
      </c>
      <c r="B27" s="95"/>
      <c r="C27" s="95"/>
      <c r="D27" s="95"/>
      <c r="E27" s="95"/>
      <c r="F27" s="92">
        <v>0</v>
      </c>
    </row>
    <row r="28" spans="1:6">
      <c r="A28" s="92" t="s">
        <v>61</v>
      </c>
      <c r="B28" s="95"/>
      <c r="C28" s="95"/>
      <c r="D28" s="95"/>
      <c r="E28" s="95"/>
      <c r="F28" s="92">
        <v>0</v>
      </c>
    </row>
    <row r="29" spans="1:6">
      <c r="A29" s="92" t="s">
        <v>62</v>
      </c>
      <c r="B29" s="95"/>
      <c r="C29" s="95"/>
      <c r="D29" s="95"/>
      <c r="E29" s="95"/>
      <c r="F29" s="92">
        <v>0</v>
      </c>
    </row>
    <row r="30" spans="1:6">
      <c r="A30" s="92" t="s">
        <v>63</v>
      </c>
      <c r="B30" s="95"/>
      <c r="C30" s="95"/>
      <c r="D30" s="95"/>
      <c r="E30" s="95"/>
      <c r="F30" s="92">
        <v>0</v>
      </c>
    </row>
    <row r="31" spans="1:6">
      <c r="A31" s="92" t="s">
        <v>64</v>
      </c>
      <c r="B31" s="95"/>
      <c r="C31" s="95"/>
      <c r="D31" s="95"/>
      <c r="E31" s="95"/>
      <c r="F31" s="92">
        <v>0</v>
      </c>
    </row>
    <row r="32" spans="1:6">
      <c r="A32" s="92" t="s">
        <v>65</v>
      </c>
      <c r="B32" s="95"/>
      <c r="C32" s="95"/>
      <c r="D32" s="95"/>
      <c r="E32" s="95"/>
      <c r="F32" s="92">
        <v>0</v>
      </c>
    </row>
    <row r="33" spans="1:6">
      <c r="A33" s="92"/>
      <c r="B33" s="95"/>
      <c r="C33" s="95"/>
      <c r="D33" s="95"/>
      <c r="E33" s="95"/>
      <c r="F33" s="92">
        <v>0</v>
      </c>
    </row>
    <row r="34" spans="1:6">
      <c r="A34" s="92" t="s">
        <v>66</v>
      </c>
      <c r="B34" s="96">
        <v>6368073392</v>
      </c>
      <c r="C34" s="96">
        <v>2333046029</v>
      </c>
      <c r="D34" s="96">
        <v>319829590</v>
      </c>
      <c r="E34" s="96">
        <v>575533990</v>
      </c>
      <c r="F34" s="96">
        <v>9596483000</v>
      </c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G8" sqref="G8"/>
    </sheetView>
  </sheetViews>
  <sheetFormatPr baseColWidth="10" defaultRowHeight="15"/>
  <cols>
    <col min="1" max="1" width="37.7109375" customWidth="1"/>
    <col min="2" max="3" width="12.7109375" bestFit="1" customWidth="1"/>
    <col min="4" max="5" width="11.7109375" bestFit="1" customWidth="1"/>
    <col min="6" max="8" width="12.7109375" bestFit="1" customWidth="1"/>
    <col min="9" max="11" width="11.7109375" bestFit="1" customWidth="1"/>
    <col min="12" max="12" width="12.85546875" customWidth="1"/>
    <col min="13" max="13" width="11.7109375" bestFit="1" customWidth="1"/>
  </cols>
  <sheetData>
    <row r="1" spans="1:13" ht="15.75" thickBot="1">
      <c r="A1" s="3"/>
      <c r="B1" s="4"/>
      <c r="C1" s="5"/>
      <c r="D1" s="5"/>
      <c r="E1" s="126" t="s">
        <v>0</v>
      </c>
      <c r="F1" s="126"/>
      <c r="G1" s="126"/>
      <c r="H1" s="126"/>
      <c r="I1" s="126"/>
      <c r="J1" s="126"/>
      <c r="K1" s="126"/>
      <c r="L1" s="126"/>
      <c r="M1" s="126"/>
    </row>
    <row r="2" spans="1:13" ht="15.75" thickBot="1">
      <c r="A2" s="6" t="s">
        <v>4</v>
      </c>
      <c r="B2" s="137" t="s">
        <v>5</v>
      </c>
      <c r="C2" s="138"/>
      <c r="D2" s="138"/>
      <c r="E2" s="138"/>
      <c r="F2" s="139"/>
      <c r="G2" s="150" t="s">
        <v>6</v>
      </c>
      <c r="H2" s="138"/>
      <c r="I2" s="138"/>
      <c r="J2" s="138"/>
      <c r="K2" s="138"/>
      <c r="L2" s="139"/>
      <c r="M2" s="7"/>
    </row>
    <row r="3" spans="1:13" ht="51.75" thickBot="1">
      <c r="A3" s="8" t="s">
        <v>10</v>
      </c>
      <c r="B3" s="9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0" t="s">
        <v>67</v>
      </c>
      <c r="K3" s="10" t="s">
        <v>19</v>
      </c>
      <c r="L3" s="10" t="s">
        <v>20</v>
      </c>
      <c r="M3" s="11" t="s">
        <v>21</v>
      </c>
    </row>
    <row r="4" spans="1:13" ht="15.75" thickBot="1">
      <c r="A4" s="12" t="s">
        <v>36</v>
      </c>
      <c r="B4" s="13">
        <v>322302418</v>
      </c>
      <c r="C4" s="14">
        <v>116372120</v>
      </c>
      <c r="D4" s="14">
        <v>31982959</v>
      </c>
      <c r="E4" s="14">
        <v>12942718</v>
      </c>
      <c r="F4" s="15">
        <v>483600215</v>
      </c>
      <c r="G4" s="14">
        <v>379382845</v>
      </c>
      <c r="H4" s="14">
        <v>186406985</v>
      </c>
      <c r="I4" s="16">
        <v>0</v>
      </c>
      <c r="J4" s="14">
        <v>48714811</v>
      </c>
      <c r="K4" s="16">
        <v>0</v>
      </c>
      <c r="L4" s="15">
        <v>614504641</v>
      </c>
      <c r="M4" s="17">
        <v>130904426</v>
      </c>
    </row>
    <row r="5" spans="1:13" ht="15.75" thickBot="1">
      <c r="A5" s="12" t="s">
        <v>37</v>
      </c>
      <c r="B5" s="13">
        <v>81935278</v>
      </c>
      <c r="C5" s="14">
        <v>38484426</v>
      </c>
      <c r="D5" s="14">
        <v>31982959</v>
      </c>
      <c r="E5" s="14">
        <v>12942718</v>
      </c>
      <c r="F5" s="15">
        <v>165345381</v>
      </c>
      <c r="G5" s="14">
        <v>222587632</v>
      </c>
      <c r="H5" s="14">
        <v>65544371</v>
      </c>
      <c r="I5" s="16">
        <v>0</v>
      </c>
      <c r="J5" s="14">
        <v>9640181</v>
      </c>
      <c r="K5" s="14">
        <v>16890732</v>
      </c>
      <c r="L5" s="15">
        <v>314662916</v>
      </c>
      <c r="M5" s="17">
        <v>149317535</v>
      </c>
    </row>
    <row r="6" spans="1:13" ht="15.75" thickBot="1">
      <c r="A6" s="12" t="s">
        <v>38</v>
      </c>
      <c r="B6" s="13">
        <v>858787474</v>
      </c>
      <c r="C6" s="14">
        <v>241252370</v>
      </c>
      <c r="D6" s="16">
        <v>0</v>
      </c>
      <c r="E6" s="14">
        <v>12942718</v>
      </c>
      <c r="F6" s="15">
        <v>1112982562</v>
      </c>
      <c r="G6" s="14">
        <v>452557223</v>
      </c>
      <c r="H6" s="14">
        <v>320666335</v>
      </c>
      <c r="I6" s="16">
        <v>0</v>
      </c>
      <c r="J6" s="14">
        <v>77814399</v>
      </c>
      <c r="K6" s="14">
        <v>12600000</v>
      </c>
      <c r="L6" s="15">
        <v>863637957</v>
      </c>
      <c r="M6" s="15">
        <v>249344605</v>
      </c>
    </row>
    <row r="7" spans="1:13" ht="15.75" thickBot="1">
      <c r="A7" s="12" t="s">
        <v>39</v>
      </c>
      <c r="B7" s="13">
        <v>189088335</v>
      </c>
      <c r="C7" s="14">
        <v>79380710</v>
      </c>
      <c r="D7" s="14">
        <v>31982959</v>
      </c>
      <c r="E7" s="14">
        <v>12942718</v>
      </c>
      <c r="F7" s="15">
        <v>313394722</v>
      </c>
      <c r="G7" s="14">
        <v>163504563</v>
      </c>
      <c r="H7" s="14">
        <v>119393179</v>
      </c>
      <c r="I7" s="16">
        <v>0</v>
      </c>
      <c r="J7" s="14">
        <v>22166342</v>
      </c>
      <c r="K7" s="16">
        <v>0</v>
      </c>
      <c r="L7" s="15">
        <v>305064084</v>
      </c>
      <c r="M7" s="15">
        <v>8330638</v>
      </c>
    </row>
    <row r="8" spans="1:13" ht="15.75" thickBot="1">
      <c r="A8" s="12" t="s">
        <v>40</v>
      </c>
      <c r="B8" s="13">
        <v>749226693</v>
      </c>
      <c r="C8" s="14">
        <v>255895766</v>
      </c>
      <c r="D8" s="16">
        <v>0</v>
      </c>
      <c r="E8" s="14">
        <v>12942718</v>
      </c>
      <c r="F8" s="15">
        <v>1018065177</v>
      </c>
      <c r="G8" s="14">
        <v>493111429</v>
      </c>
      <c r="H8" s="14">
        <v>375361334</v>
      </c>
      <c r="I8" s="16">
        <v>0</v>
      </c>
      <c r="J8" s="14">
        <v>80259991</v>
      </c>
      <c r="K8" s="16">
        <v>0</v>
      </c>
      <c r="L8" s="15">
        <v>948732754</v>
      </c>
      <c r="M8" s="15">
        <v>69332423</v>
      </c>
    </row>
    <row r="9" spans="1:13" ht="15.75" thickBot="1">
      <c r="A9" s="12" t="s">
        <v>41</v>
      </c>
      <c r="B9" s="13">
        <v>213925625</v>
      </c>
      <c r="C9" s="14">
        <v>43500582</v>
      </c>
      <c r="D9" s="16">
        <v>0</v>
      </c>
      <c r="E9" s="14">
        <v>12942718</v>
      </c>
      <c r="F9" s="15">
        <v>270368925</v>
      </c>
      <c r="G9" s="14">
        <v>145349250</v>
      </c>
      <c r="H9" s="14">
        <v>64808764</v>
      </c>
      <c r="I9" s="16">
        <v>0</v>
      </c>
      <c r="J9" s="14">
        <v>18392576</v>
      </c>
      <c r="K9" s="14">
        <v>26400000</v>
      </c>
      <c r="L9" s="15">
        <v>254950590</v>
      </c>
      <c r="M9" s="15">
        <v>15418335</v>
      </c>
    </row>
    <row r="10" spans="1:13" ht="15.75" thickBot="1">
      <c r="A10" s="12" t="s">
        <v>42</v>
      </c>
      <c r="B10" s="13">
        <v>507849707</v>
      </c>
      <c r="C10" s="14">
        <v>178091168</v>
      </c>
      <c r="D10" s="16">
        <v>0</v>
      </c>
      <c r="E10" s="14">
        <v>12942718</v>
      </c>
      <c r="F10" s="15">
        <v>698883593</v>
      </c>
      <c r="G10" s="14">
        <v>308750914</v>
      </c>
      <c r="H10" s="14">
        <v>255246236</v>
      </c>
      <c r="I10" s="16">
        <v>0</v>
      </c>
      <c r="J10" s="14">
        <v>41569747</v>
      </c>
      <c r="K10" s="14">
        <v>16800000</v>
      </c>
      <c r="L10" s="15">
        <v>622366897</v>
      </c>
      <c r="M10" s="15">
        <v>76516696</v>
      </c>
    </row>
    <row r="11" spans="1:13" ht="15.75" thickBot="1">
      <c r="A11" s="12" t="s">
        <v>43</v>
      </c>
      <c r="B11" s="13">
        <v>344383920</v>
      </c>
      <c r="C11" s="14">
        <v>142382209</v>
      </c>
      <c r="D11" s="16">
        <v>0</v>
      </c>
      <c r="E11" s="14">
        <v>12942718</v>
      </c>
      <c r="F11" s="15">
        <v>499708847</v>
      </c>
      <c r="G11" s="14">
        <v>208877084</v>
      </c>
      <c r="H11" s="14">
        <v>199655535</v>
      </c>
      <c r="I11" s="16">
        <v>0</v>
      </c>
      <c r="J11" s="14">
        <v>30245477</v>
      </c>
      <c r="K11" s="14">
        <v>25200000</v>
      </c>
      <c r="L11" s="15">
        <v>463978096</v>
      </c>
      <c r="M11" s="15">
        <v>35730751</v>
      </c>
    </row>
    <row r="12" spans="1:13" ht="15.75" thickBot="1">
      <c r="A12" s="12" t="s">
        <v>44</v>
      </c>
      <c r="B12" s="13">
        <v>582115990</v>
      </c>
      <c r="C12" s="14">
        <v>241605095</v>
      </c>
      <c r="D12" s="16">
        <v>0</v>
      </c>
      <c r="E12" s="14">
        <v>12942718</v>
      </c>
      <c r="F12" s="15">
        <v>836663803</v>
      </c>
      <c r="G12" s="14">
        <v>415922238</v>
      </c>
      <c r="H12" s="14">
        <v>343475109</v>
      </c>
      <c r="I12" s="16">
        <v>0</v>
      </c>
      <c r="J12" s="14">
        <v>51406505</v>
      </c>
      <c r="K12" s="14">
        <v>19680000</v>
      </c>
      <c r="L12" s="15">
        <v>830483852</v>
      </c>
      <c r="M12" s="15">
        <v>6179951</v>
      </c>
    </row>
    <row r="13" spans="1:13" ht="15.75" thickBot="1">
      <c r="A13" s="12" t="s">
        <v>45</v>
      </c>
      <c r="B13" s="13">
        <v>241666705</v>
      </c>
      <c r="C13" s="14">
        <v>116948431</v>
      </c>
      <c r="D13" s="14">
        <v>31982959</v>
      </c>
      <c r="E13" s="14">
        <v>12942718</v>
      </c>
      <c r="F13" s="15">
        <v>403540813</v>
      </c>
      <c r="G13" s="14">
        <v>214665057</v>
      </c>
      <c r="H13" s="14">
        <v>168829115</v>
      </c>
      <c r="I13" s="16">
        <v>0</v>
      </c>
      <c r="J13" s="14">
        <v>29681599</v>
      </c>
      <c r="K13" s="16">
        <v>0</v>
      </c>
      <c r="L13" s="15">
        <v>413175771</v>
      </c>
      <c r="M13" s="17">
        <v>9634958</v>
      </c>
    </row>
    <row r="14" spans="1:13" ht="15.75" thickBot="1">
      <c r="A14" s="12" t="s">
        <v>46</v>
      </c>
      <c r="B14" s="13">
        <v>107982273</v>
      </c>
      <c r="C14" s="14">
        <v>33701687</v>
      </c>
      <c r="D14" s="16"/>
      <c r="E14" s="14">
        <v>12942718</v>
      </c>
      <c r="F14" s="15">
        <v>154626678</v>
      </c>
      <c r="G14" s="14">
        <v>77366396</v>
      </c>
      <c r="H14" s="14">
        <v>59149319</v>
      </c>
      <c r="I14" s="16">
        <v>0</v>
      </c>
      <c r="J14" s="14">
        <v>8858099</v>
      </c>
      <c r="K14" s="16">
        <v>0</v>
      </c>
      <c r="L14" s="15">
        <v>145373814</v>
      </c>
      <c r="M14" s="15">
        <v>9252864</v>
      </c>
    </row>
    <row r="15" spans="1:13" ht="15.75" thickBot="1">
      <c r="A15" s="12" t="s">
        <v>47</v>
      </c>
      <c r="B15" s="13">
        <v>630726690</v>
      </c>
      <c r="C15" s="14">
        <v>228302708</v>
      </c>
      <c r="D15" s="14">
        <v>31982959</v>
      </c>
      <c r="E15" s="14">
        <v>12942718</v>
      </c>
      <c r="F15" s="15">
        <v>903955075</v>
      </c>
      <c r="G15" s="14">
        <v>465955065</v>
      </c>
      <c r="H15" s="14">
        <v>338526397</v>
      </c>
      <c r="I15" s="16">
        <v>0</v>
      </c>
      <c r="J15" s="14">
        <v>80862851</v>
      </c>
      <c r="K15" s="14">
        <v>25200000</v>
      </c>
      <c r="L15" s="15">
        <v>910544313</v>
      </c>
      <c r="M15" s="17">
        <v>6589238</v>
      </c>
    </row>
    <row r="16" spans="1:13" ht="15.75" thickBot="1">
      <c r="A16" s="12" t="s">
        <v>48</v>
      </c>
      <c r="B16" s="13">
        <v>219571272</v>
      </c>
      <c r="C16" s="14">
        <v>115968300</v>
      </c>
      <c r="D16" s="14">
        <v>31982959</v>
      </c>
      <c r="E16" s="14">
        <v>12942718</v>
      </c>
      <c r="F16" s="15">
        <v>380465249</v>
      </c>
      <c r="G16" s="14">
        <v>207994782</v>
      </c>
      <c r="H16" s="14">
        <v>166888606</v>
      </c>
      <c r="I16" s="16">
        <v>0</v>
      </c>
      <c r="J16" s="14">
        <v>23627709</v>
      </c>
      <c r="K16" s="16">
        <v>0</v>
      </c>
      <c r="L16" s="15">
        <v>398511097</v>
      </c>
      <c r="M16" s="17">
        <v>18045848</v>
      </c>
    </row>
    <row r="17" spans="1:13" ht="15.75" thickBot="1">
      <c r="A17" s="12" t="s">
        <v>49</v>
      </c>
      <c r="B17" s="13">
        <v>93498033</v>
      </c>
      <c r="C17" s="14">
        <v>48768492</v>
      </c>
      <c r="D17" s="14">
        <v>31982959</v>
      </c>
      <c r="E17" s="14">
        <v>12942718</v>
      </c>
      <c r="F17" s="15">
        <v>187192202</v>
      </c>
      <c r="G17" s="14">
        <v>111094663</v>
      </c>
      <c r="H17" s="14">
        <v>70108340</v>
      </c>
      <c r="I17" s="16">
        <v>0</v>
      </c>
      <c r="J17" s="14">
        <v>10623555</v>
      </c>
      <c r="K17" s="14">
        <v>26400000</v>
      </c>
      <c r="L17" s="15">
        <v>218226558</v>
      </c>
      <c r="M17" s="17">
        <v>31034356</v>
      </c>
    </row>
    <row r="18" spans="1:13" ht="15.75" thickBot="1">
      <c r="A18" s="12" t="s">
        <v>50</v>
      </c>
      <c r="B18" s="13">
        <v>313894456</v>
      </c>
      <c r="C18" s="14">
        <v>126172528</v>
      </c>
      <c r="D18" s="16">
        <v>0</v>
      </c>
      <c r="E18" s="14">
        <v>12942718</v>
      </c>
      <c r="F18" s="15">
        <v>453009702</v>
      </c>
      <c r="G18" s="14">
        <v>227151376</v>
      </c>
      <c r="H18" s="14">
        <v>191534910</v>
      </c>
      <c r="I18" s="16">
        <v>0</v>
      </c>
      <c r="J18" s="14">
        <v>30174280</v>
      </c>
      <c r="K18" s="16">
        <v>0</v>
      </c>
      <c r="L18" s="15">
        <v>448860566</v>
      </c>
      <c r="M18" s="15">
        <v>4149136</v>
      </c>
    </row>
    <row r="19" spans="1:13" ht="15.75" thickBot="1">
      <c r="A19" s="12" t="s">
        <v>51</v>
      </c>
      <c r="B19" s="13">
        <v>265891015</v>
      </c>
      <c r="C19" s="14">
        <v>83952536</v>
      </c>
      <c r="D19" s="14">
        <v>31982959</v>
      </c>
      <c r="E19" s="14">
        <v>12942718</v>
      </c>
      <c r="F19" s="15">
        <v>394769228</v>
      </c>
      <c r="G19" s="14">
        <v>220224724</v>
      </c>
      <c r="H19" s="14">
        <v>121291131</v>
      </c>
      <c r="I19" s="16">
        <v>0</v>
      </c>
      <c r="J19" s="14">
        <v>29556708</v>
      </c>
      <c r="K19" s="16">
        <v>0</v>
      </c>
      <c r="L19" s="15">
        <v>371072563</v>
      </c>
      <c r="M19" s="15">
        <v>23696665</v>
      </c>
    </row>
    <row r="20" spans="1:13" ht="15.75" thickBot="1">
      <c r="A20" s="12" t="s">
        <v>52</v>
      </c>
      <c r="B20" s="13">
        <v>124237341</v>
      </c>
      <c r="C20" s="14">
        <v>55478754</v>
      </c>
      <c r="D20" s="14">
        <v>31982959</v>
      </c>
      <c r="E20" s="14">
        <v>12942718</v>
      </c>
      <c r="F20" s="15">
        <v>224641772</v>
      </c>
      <c r="G20" s="14">
        <v>161716072</v>
      </c>
      <c r="H20" s="14">
        <v>86396551</v>
      </c>
      <c r="I20" s="16">
        <v>0</v>
      </c>
      <c r="J20" s="14">
        <v>10522189</v>
      </c>
      <c r="K20" s="14">
        <v>12120000</v>
      </c>
      <c r="L20" s="15">
        <v>270754812</v>
      </c>
      <c r="M20" s="17">
        <v>46113040</v>
      </c>
    </row>
    <row r="21" spans="1:13" ht="15.75" thickBot="1">
      <c r="A21" s="12" t="s">
        <v>53</v>
      </c>
      <c r="B21" s="13">
        <v>468075246</v>
      </c>
      <c r="C21" s="14">
        <v>165792737</v>
      </c>
      <c r="D21" s="14">
        <v>31982959</v>
      </c>
      <c r="E21" s="14">
        <v>12942728</v>
      </c>
      <c r="F21" s="15">
        <v>678793670</v>
      </c>
      <c r="G21" s="14">
        <v>451347555</v>
      </c>
      <c r="H21" s="14">
        <v>255668974</v>
      </c>
      <c r="I21" s="16">
        <v>0</v>
      </c>
      <c r="J21" s="14">
        <v>51689805</v>
      </c>
      <c r="K21" s="14">
        <v>26400000</v>
      </c>
      <c r="L21" s="15">
        <v>785106334</v>
      </c>
      <c r="M21" s="17">
        <v>106312664</v>
      </c>
    </row>
    <row r="22" spans="1:13" ht="15.75" thickBot="1">
      <c r="A22" s="12" t="s">
        <v>54</v>
      </c>
      <c r="B22" s="13">
        <v>52609811</v>
      </c>
      <c r="C22" s="14">
        <v>20995408</v>
      </c>
      <c r="D22" s="16"/>
      <c r="E22" s="16"/>
      <c r="F22" s="15">
        <v>73605219</v>
      </c>
      <c r="G22" s="14">
        <v>39832694</v>
      </c>
      <c r="H22" s="14">
        <v>33772525</v>
      </c>
      <c r="I22" s="16">
        <v>0</v>
      </c>
      <c r="J22" s="16">
        <v>0</v>
      </c>
      <c r="K22" s="16">
        <v>0</v>
      </c>
      <c r="L22" s="15">
        <v>73605219</v>
      </c>
      <c r="M22" s="18">
        <v>0</v>
      </c>
    </row>
    <row r="23" spans="1:13" ht="15.75" thickBot="1">
      <c r="A23" s="12" t="s">
        <v>55</v>
      </c>
      <c r="B23" s="19"/>
      <c r="C23" s="20"/>
      <c r="D23" s="20"/>
      <c r="E23" s="14">
        <v>342565056</v>
      </c>
      <c r="F23" s="15">
        <v>342565056</v>
      </c>
      <c r="G23" s="14">
        <v>158565</v>
      </c>
      <c r="H23" s="14">
        <v>37780</v>
      </c>
      <c r="I23" s="14">
        <v>304455668</v>
      </c>
      <c r="J23" s="14">
        <v>4313043</v>
      </c>
      <c r="K23" s="14">
        <v>33600000</v>
      </c>
      <c r="L23" s="15">
        <v>342565056</v>
      </c>
      <c r="M23" s="21">
        <v>0</v>
      </c>
    </row>
    <row r="24" spans="1:13" ht="15.75" thickBot="1">
      <c r="A24" s="12" t="s">
        <v>56</v>
      </c>
      <c r="B24" s="13">
        <v>305110</v>
      </c>
      <c r="C24" s="20"/>
      <c r="D24" s="20"/>
      <c r="E24" s="20"/>
      <c r="F24" s="15">
        <v>305110</v>
      </c>
      <c r="G24" s="14">
        <v>305110</v>
      </c>
      <c r="H24" s="16">
        <v>0</v>
      </c>
      <c r="I24" s="16">
        <v>0</v>
      </c>
      <c r="J24" s="20"/>
      <c r="K24" s="20"/>
      <c r="L24" s="15">
        <v>305110</v>
      </c>
      <c r="M24" s="21">
        <v>0</v>
      </c>
    </row>
    <row r="25" spans="1:13" ht="15.75" thickBot="1">
      <c r="A25" s="12" t="s">
        <v>57</v>
      </c>
      <c r="B25" s="19"/>
      <c r="C25" s="20"/>
      <c r="D25" s="20"/>
      <c r="E25" s="20"/>
      <c r="F25" s="21">
        <v>0</v>
      </c>
      <c r="G25" s="16">
        <v>0</v>
      </c>
      <c r="H25" s="16">
        <v>0</v>
      </c>
      <c r="I25" s="16">
        <v>0</v>
      </c>
      <c r="J25" s="20"/>
      <c r="K25" s="20"/>
      <c r="L25" s="21">
        <v>0</v>
      </c>
      <c r="M25" s="21">
        <v>0</v>
      </c>
    </row>
    <row r="26" spans="1:13" ht="15.75" thickBot="1">
      <c r="A26" s="12" t="s">
        <v>58</v>
      </c>
      <c r="B26" s="19"/>
      <c r="C26" s="20"/>
      <c r="D26" s="20"/>
      <c r="E26" s="20"/>
      <c r="F26" s="21">
        <v>0</v>
      </c>
      <c r="G26" s="16">
        <v>0</v>
      </c>
      <c r="H26" s="16">
        <v>0</v>
      </c>
      <c r="I26" s="16">
        <v>0</v>
      </c>
      <c r="J26" s="20"/>
      <c r="K26" s="20"/>
      <c r="L26" s="21">
        <v>0</v>
      </c>
      <c r="M26" s="21">
        <v>0</v>
      </c>
    </row>
    <row r="27" spans="1:13" ht="15.75" thickBot="1">
      <c r="A27" s="12" t="s">
        <v>59</v>
      </c>
      <c r="B27" s="19"/>
      <c r="C27" s="20"/>
      <c r="D27" s="20"/>
      <c r="E27" s="20"/>
      <c r="F27" s="21">
        <v>0</v>
      </c>
      <c r="G27" s="16">
        <v>0</v>
      </c>
      <c r="H27" s="16">
        <v>0</v>
      </c>
      <c r="I27" s="16">
        <v>0</v>
      </c>
      <c r="J27" s="20"/>
      <c r="K27" s="20"/>
      <c r="L27" s="21">
        <v>0</v>
      </c>
      <c r="M27" s="21">
        <v>0</v>
      </c>
    </row>
    <row r="28" spans="1:13" ht="15.75" thickBot="1">
      <c r="A28" s="12" t="s">
        <v>60</v>
      </c>
      <c r="B28" s="19"/>
      <c r="C28" s="20"/>
      <c r="D28" s="20"/>
      <c r="E28" s="20"/>
      <c r="F28" s="21">
        <v>0</v>
      </c>
      <c r="G28" s="16">
        <v>0</v>
      </c>
      <c r="H28" s="16">
        <v>0</v>
      </c>
      <c r="I28" s="16">
        <v>0</v>
      </c>
      <c r="J28" s="20"/>
      <c r="K28" s="20"/>
      <c r="L28" s="21">
        <v>0</v>
      </c>
      <c r="M28" s="21">
        <v>0</v>
      </c>
    </row>
    <row r="29" spans="1:13" ht="15.75" thickBot="1">
      <c r="A29" s="12" t="s">
        <v>61</v>
      </c>
      <c r="B29" s="19"/>
      <c r="C29" s="20"/>
      <c r="D29" s="20"/>
      <c r="E29" s="20"/>
      <c r="F29" s="21">
        <v>0</v>
      </c>
      <c r="G29" s="16">
        <v>0</v>
      </c>
      <c r="H29" s="16">
        <v>0</v>
      </c>
      <c r="I29" s="16">
        <v>0</v>
      </c>
      <c r="J29" s="20"/>
      <c r="K29" s="20"/>
      <c r="L29" s="21">
        <v>0</v>
      </c>
      <c r="M29" s="21">
        <v>0</v>
      </c>
    </row>
    <row r="30" spans="1:13" ht="15.75" thickBot="1">
      <c r="A30" s="12" t="s">
        <v>62</v>
      </c>
      <c r="B30" s="19"/>
      <c r="C30" s="20"/>
      <c r="D30" s="20"/>
      <c r="E30" s="20"/>
      <c r="F30" s="21">
        <v>0</v>
      </c>
      <c r="G30" s="16">
        <v>0</v>
      </c>
      <c r="H30" s="16">
        <v>0</v>
      </c>
      <c r="I30" s="16">
        <v>0</v>
      </c>
      <c r="J30" s="20"/>
      <c r="K30" s="20"/>
      <c r="L30" s="21">
        <v>0</v>
      </c>
      <c r="M30" s="21">
        <v>0</v>
      </c>
    </row>
    <row r="31" spans="1:13" ht="15.75" thickBot="1">
      <c r="A31" s="12" t="s">
        <v>63</v>
      </c>
      <c r="B31" s="19"/>
      <c r="C31" s="20"/>
      <c r="D31" s="20"/>
      <c r="E31" s="20"/>
      <c r="F31" s="21">
        <v>0</v>
      </c>
      <c r="G31" s="16">
        <v>0</v>
      </c>
      <c r="H31" s="16">
        <v>0</v>
      </c>
      <c r="I31" s="16">
        <v>0</v>
      </c>
      <c r="J31" s="20"/>
      <c r="K31" s="20"/>
      <c r="L31" s="21">
        <v>0</v>
      </c>
      <c r="M31" s="21">
        <v>0</v>
      </c>
    </row>
    <row r="32" spans="1:13" ht="15.75" thickBot="1">
      <c r="A32" s="12" t="s">
        <v>64</v>
      </c>
      <c r="B32" s="19"/>
      <c r="C32" s="20"/>
      <c r="D32" s="20"/>
      <c r="E32" s="20"/>
      <c r="F32" s="21">
        <v>0</v>
      </c>
      <c r="G32" s="16">
        <v>0</v>
      </c>
      <c r="H32" s="16">
        <v>0</v>
      </c>
      <c r="I32" s="16">
        <v>0</v>
      </c>
      <c r="J32" s="20"/>
      <c r="K32" s="20"/>
      <c r="L32" s="21">
        <v>0</v>
      </c>
      <c r="M32" s="21">
        <v>0</v>
      </c>
    </row>
    <row r="33" spans="1:13" ht="15.75" thickBot="1">
      <c r="A33" s="12" t="s">
        <v>65</v>
      </c>
      <c r="B33" s="19"/>
      <c r="C33" s="20"/>
      <c r="D33" s="20"/>
      <c r="E33" s="20"/>
      <c r="F33" s="21">
        <v>0</v>
      </c>
      <c r="G33" s="16">
        <v>0</v>
      </c>
      <c r="H33" s="16">
        <v>0</v>
      </c>
      <c r="I33" s="20"/>
      <c r="J33" s="20"/>
      <c r="K33" s="20"/>
      <c r="L33" s="21">
        <v>0</v>
      </c>
      <c r="M33" s="21">
        <v>0</v>
      </c>
    </row>
    <row r="34" spans="1:13" ht="15.75" thickBot="1">
      <c r="A34" s="12"/>
      <c r="B34" s="19"/>
      <c r="C34" s="20"/>
      <c r="D34" s="20"/>
      <c r="E34" s="20"/>
      <c r="F34" s="21">
        <v>0</v>
      </c>
      <c r="G34" s="16">
        <v>0</v>
      </c>
      <c r="H34" s="16">
        <v>0</v>
      </c>
      <c r="I34" s="16">
        <v>0</v>
      </c>
      <c r="J34" s="20"/>
      <c r="K34" s="20"/>
      <c r="L34" s="21">
        <v>0</v>
      </c>
      <c r="M34" s="21">
        <v>0</v>
      </c>
    </row>
    <row r="35" spans="1:13" ht="15.75" thickBot="1">
      <c r="A35" s="12" t="s">
        <v>66</v>
      </c>
      <c r="B35" s="22">
        <v>6368073392</v>
      </c>
      <c r="C35" s="15">
        <v>2333046029</v>
      </c>
      <c r="D35" s="15">
        <v>319829590</v>
      </c>
      <c r="E35" s="15">
        <v>575533990</v>
      </c>
      <c r="F35" s="15">
        <v>9596483000</v>
      </c>
      <c r="G35" s="15">
        <v>4967855237</v>
      </c>
      <c r="H35" s="15">
        <v>3422761496</v>
      </c>
      <c r="I35" s="15">
        <v>304455668</v>
      </c>
      <c r="J35" s="15">
        <v>660119867</v>
      </c>
      <c r="K35" s="15">
        <v>241290732</v>
      </c>
      <c r="L35" s="15">
        <v>9596483000</v>
      </c>
      <c r="M35" s="21">
        <v>0</v>
      </c>
    </row>
  </sheetData>
  <mergeCells count="3">
    <mergeCell ref="E1:M1"/>
    <mergeCell ref="B2:F2"/>
    <mergeCell ref="G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22" sqref="A22"/>
    </sheetView>
  </sheetViews>
  <sheetFormatPr baseColWidth="10" defaultColWidth="11.5703125" defaultRowHeight="12.75"/>
  <cols>
    <col min="1" max="1" width="36.85546875" style="89" customWidth="1"/>
    <col min="2" max="3" width="13.28515625" style="89" customWidth="1"/>
    <col min="4" max="6" width="11.5703125" style="89"/>
    <col min="7" max="7" width="13.140625" style="89" customWidth="1"/>
    <col min="8" max="16384" width="11.5703125" style="89"/>
  </cols>
  <sheetData>
    <row r="1" spans="1:8">
      <c r="A1" s="92" t="s">
        <v>4</v>
      </c>
      <c r="B1" s="149" t="s">
        <v>6</v>
      </c>
      <c r="C1" s="149"/>
      <c r="D1" s="149"/>
      <c r="E1" s="149"/>
      <c r="F1" s="149"/>
      <c r="G1" s="149"/>
      <c r="H1" s="92"/>
    </row>
    <row r="2" spans="1:8" ht="51">
      <c r="A2" s="93" t="s">
        <v>10</v>
      </c>
      <c r="B2" s="93" t="s">
        <v>16</v>
      </c>
      <c r="C2" s="93" t="s">
        <v>17</v>
      </c>
      <c r="D2" s="93" t="s">
        <v>18</v>
      </c>
      <c r="E2" s="93" t="s">
        <v>67</v>
      </c>
      <c r="F2" s="93" t="s">
        <v>19</v>
      </c>
      <c r="G2" s="93" t="s">
        <v>20</v>
      </c>
      <c r="H2" s="93" t="s">
        <v>21</v>
      </c>
    </row>
    <row r="3" spans="1:8">
      <c r="A3" s="92" t="s">
        <v>36</v>
      </c>
      <c r="B3" s="94">
        <v>379382845</v>
      </c>
      <c r="C3" s="94">
        <v>186406985</v>
      </c>
      <c r="D3" s="95">
        <v>0</v>
      </c>
      <c r="E3" s="94">
        <v>48714811</v>
      </c>
      <c r="F3" s="95">
        <v>0</v>
      </c>
      <c r="G3" s="96">
        <v>614504641</v>
      </c>
      <c r="H3" s="97">
        <v>130904426</v>
      </c>
    </row>
    <row r="4" spans="1:8">
      <c r="A4" s="92" t="s">
        <v>37</v>
      </c>
      <c r="B4" s="94">
        <v>222587632</v>
      </c>
      <c r="C4" s="94">
        <v>65544371</v>
      </c>
      <c r="D4" s="95">
        <v>0</v>
      </c>
      <c r="E4" s="94">
        <v>9640181</v>
      </c>
      <c r="F4" s="94">
        <v>16890732</v>
      </c>
      <c r="G4" s="96">
        <v>314662916</v>
      </c>
      <c r="H4" s="97">
        <v>149317535</v>
      </c>
    </row>
    <row r="5" spans="1:8">
      <c r="A5" s="92" t="s">
        <v>38</v>
      </c>
      <c r="B5" s="94">
        <v>452557223</v>
      </c>
      <c r="C5" s="94">
        <v>320666335</v>
      </c>
      <c r="D5" s="95">
        <v>0</v>
      </c>
      <c r="E5" s="94">
        <v>77814399</v>
      </c>
      <c r="F5" s="94">
        <v>12600000</v>
      </c>
      <c r="G5" s="96">
        <v>863637957</v>
      </c>
      <c r="H5" s="96">
        <v>249344605</v>
      </c>
    </row>
    <row r="6" spans="1:8">
      <c r="A6" s="92" t="s">
        <v>39</v>
      </c>
      <c r="B6" s="94">
        <v>163504563</v>
      </c>
      <c r="C6" s="94">
        <v>119393179</v>
      </c>
      <c r="D6" s="95">
        <v>0</v>
      </c>
      <c r="E6" s="94">
        <v>22166342</v>
      </c>
      <c r="F6" s="95">
        <v>0</v>
      </c>
      <c r="G6" s="96">
        <v>305064084</v>
      </c>
      <c r="H6" s="96">
        <v>8330638</v>
      </c>
    </row>
    <row r="7" spans="1:8">
      <c r="A7" s="92" t="s">
        <v>40</v>
      </c>
      <c r="B7" s="94">
        <v>493111429</v>
      </c>
      <c r="C7" s="94">
        <v>375361334</v>
      </c>
      <c r="D7" s="95">
        <v>0</v>
      </c>
      <c r="E7" s="94">
        <v>80259991</v>
      </c>
      <c r="F7" s="95">
        <v>0</v>
      </c>
      <c r="G7" s="96">
        <v>948732754</v>
      </c>
      <c r="H7" s="96">
        <v>69332423</v>
      </c>
    </row>
    <row r="8" spans="1:8">
      <c r="A8" s="92" t="s">
        <v>41</v>
      </c>
      <c r="B8" s="94">
        <v>145349250</v>
      </c>
      <c r="C8" s="94">
        <v>64808764</v>
      </c>
      <c r="D8" s="95">
        <v>0</v>
      </c>
      <c r="E8" s="94">
        <v>18392576</v>
      </c>
      <c r="F8" s="94">
        <v>26400000</v>
      </c>
      <c r="G8" s="96">
        <v>254950590</v>
      </c>
      <c r="H8" s="96">
        <v>15418335</v>
      </c>
    </row>
    <row r="9" spans="1:8">
      <c r="A9" s="92" t="s">
        <v>42</v>
      </c>
      <c r="B9" s="94">
        <v>308750914</v>
      </c>
      <c r="C9" s="94">
        <v>255246236</v>
      </c>
      <c r="D9" s="95">
        <v>0</v>
      </c>
      <c r="E9" s="94">
        <v>41569747</v>
      </c>
      <c r="F9" s="94">
        <v>16800000</v>
      </c>
      <c r="G9" s="96">
        <v>622366897</v>
      </c>
      <c r="H9" s="96">
        <v>76516696</v>
      </c>
    </row>
    <row r="10" spans="1:8">
      <c r="A10" s="92" t="s">
        <v>43</v>
      </c>
      <c r="B10" s="94">
        <v>208877084</v>
      </c>
      <c r="C10" s="94">
        <v>199655535</v>
      </c>
      <c r="D10" s="95">
        <v>0</v>
      </c>
      <c r="E10" s="94">
        <v>30245477</v>
      </c>
      <c r="F10" s="94">
        <v>25200000</v>
      </c>
      <c r="G10" s="96">
        <v>463978096</v>
      </c>
      <c r="H10" s="96">
        <v>35730751</v>
      </c>
    </row>
    <row r="11" spans="1:8">
      <c r="A11" s="92" t="s">
        <v>44</v>
      </c>
      <c r="B11" s="94">
        <v>415922238</v>
      </c>
      <c r="C11" s="94">
        <v>343475109</v>
      </c>
      <c r="D11" s="95">
        <v>0</v>
      </c>
      <c r="E11" s="94">
        <v>51406505</v>
      </c>
      <c r="F11" s="94">
        <v>19680000</v>
      </c>
      <c r="G11" s="96">
        <v>830483852</v>
      </c>
      <c r="H11" s="96">
        <v>6179951</v>
      </c>
    </row>
    <row r="12" spans="1:8">
      <c r="A12" s="92" t="s">
        <v>45</v>
      </c>
      <c r="B12" s="94">
        <v>214665057</v>
      </c>
      <c r="C12" s="94">
        <v>168829115</v>
      </c>
      <c r="D12" s="95">
        <v>0</v>
      </c>
      <c r="E12" s="94">
        <v>29681599</v>
      </c>
      <c r="F12" s="95">
        <v>0</v>
      </c>
      <c r="G12" s="96">
        <v>413175771</v>
      </c>
      <c r="H12" s="97">
        <v>9634958</v>
      </c>
    </row>
    <row r="13" spans="1:8">
      <c r="A13" s="92" t="s">
        <v>46</v>
      </c>
      <c r="B13" s="94">
        <v>77366396</v>
      </c>
      <c r="C13" s="94">
        <v>59149319</v>
      </c>
      <c r="D13" s="95">
        <v>0</v>
      </c>
      <c r="E13" s="94">
        <v>8858099</v>
      </c>
      <c r="F13" s="95">
        <v>0</v>
      </c>
      <c r="G13" s="96">
        <v>145373814</v>
      </c>
      <c r="H13" s="96">
        <v>9252864</v>
      </c>
    </row>
    <row r="14" spans="1:8">
      <c r="A14" s="92" t="s">
        <v>47</v>
      </c>
      <c r="B14" s="94">
        <v>465955065</v>
      </c>
      <c r="C14" s="94">
        <v>338526397</v>
      </c>
      <c r="D14" s="95">
        <v>0</v>
      </c>
      <c r="E14" s="94">
        <v>80862851</v>
      </c>
      <c r="F14" s="94">
        <v>25200000</v>
      </c>
      <c r="G14" s="96">
        <v>910544313</v>
      </c>
      <c r="H14" s="97">
        <v>6589238</v>
      </c>
    </row>
    <row r="15" spans="1:8">
      <c r="A15" s="92" t="s">
        <v>48</v>
      </c>
      <c r="B15" s="94">
        <v>207994782</v>
      </c>
      <c r="C15" s="94">
        <v>166888606</v>
      </c>
      <c r="D15" s="95">
        <v>0</v>
      </c>
      <c r="E15" s="94">
        <v>23627709</v>
      </c>
      <c r="F15" s="95">
        <v>0</v>
      </c>
      <c r="G15" s="96">
        <v>398511097</v>
      </c>
      <c r="H15" s="97">
        <v>18045848</v>
      </c>
    </row>
    <row r="16" spans="1:8">
      <c r="A16" s="92" t="s">
        <v>49</v>
      </c>
      <c r="B16" s="94">
        <v>111094663</v>
      </c>
      <c r="C16" s="94">
        <v>70108340</v>
      </c>
      <c r="D16" s="95">
        <v>0</v>
      </c>
      <c r="E16" s="94">
        <v>10623555</v>
      </c>
      <c r="F16" s="94">
        <v>26400000</v>
      </c>
      <c r="G16" s="96">
        <v>218226558</v>
      </c>
      <c r="H16" s="97">
        <v>31034356</v>
      </c>
    </row>
    <row r="17" spans="1:8">
      <c r="A17" s="92" t="s">
        <v>50</v>
      </c>
      <c r="B17" s="94">
        <v>227151376</v>
      </c>
      <c r="C17" s="94">
        <v>191534910</v>
      </c>
      <c r="D17" s="95">
        <v>0</v>
      </c>
      <c r="E17" s="94">
        <v>30174280</v>
      </c>
      <c r="F17" s="95">
        <v>0</v>
      </c>
      <c r="G17" s="96">
        <v>448860566</v>
      </c>
      <c r="H17" s="96">
        <v>4149136</v>
      </c>
    </row>
    <row r="18" spans="1:8">
      <c r="A18" s="92" t="s">
        <v>51</v>
      </c>
      <c r="B18" s="94">
        <v>220224724</v>
      </c>
      <c r="C18" s="94">
        <v>121291131</v>
      </c>
      <c r="D18" s="95">
        <v>0</v>
      </c>
      <c r="E18" s="94">
        <v>29556708</v>
      </c>
      <c r="F18" s="95">
        <v>0</v>
      </c>
      <c r="G18" s="96">
        <v>371072563</v>
      </c>
      <c r="H18" s="96">
        <v>23696665</v>
      </c>
    </row>
    <row r="19" spans="1:8">
      <c r="A19" s="92" t="s">
        <v>52</v>
      </c>
      <c r="B19" s="94">
        <v>161716072</v>
      </c>
      <c r="C19" s="94">
        <v>86396551</v>
      </c>
      <c r="D19" s="95">
        <v>0</v>
      </c>
      <c r="E19" s="94">
        <v>10522189</v>
      </c>
      <c r="F19" s="94">
        <v>12120000</v>
      </c>
      <c r="G19" s="96">
        <v>270754812</v>
      </c>
      <c r="H19" s="97">
        <v>46113040</v>
      </c>
    </row>
    <row r="20" spans="1:8">
      <c r="A20" s="92" t="s">
        <v>53</v>
      </c>
      <c r="B20" s="94">
        <v>451347555</v>
      </c>
      <c r="C20" s="94">
        <v>255668974</v>
      </c>
      <c r="D20" s="95">
        <v>0</v>
      </c>
      <c r="E20" s="94">
        <v>51689805</v>
      </c>
      <c r="F20" s="94">
        <v>26400000</v>
      </c>
      <c r="G20" s="96">
        <v>785106334</v>
      </c>
      <c r="H20" s="97">
        <v>106312664</v>
      </c>
    </row>
    <row r="21" spans="1:8">
      <c r="A21" s="92" t="s">
        <v>54</v>
      </c>
      <c r="B21" s="94">
        <v>39832694</v>
      </c>
      <c r="C21" s="94">
        <v>33772525</v>
      </c>
      <c r="D21" s="95">
        <v>0</v>
      </c>
      <c r="E21" s="95">
        <v>0</v>
      </c>
      <c r="F21" s="95">
        <v>0</v>
      </c>
      <c r="G21" s="96">
        <v>73605219</v>
      </c>
      <c r="H21" s="98">
        <v>0</v>
      </c>
    </row>
    <row r="22" spans="1:8">
      <c r="A22" s="92" t="s">
        <v>55</v>
      </c>
      <c r="B22" s="94">
        <v>158565</v>
      </c>
      <c r="C22" s="94">
        <v>37780</v>
      </c>
      <c r="D22" s="94">
        <v>304455668</v>
      </c>
      <c r="E22" s="94">
        <v>4313043</v>
      </c>
      <c r="F22" s="94">
        <v>33600000</v>
      </c>
      <c r="G22" s="96">
        <v>342565056</v>
      </c>
      <c r="H22" s="92">
        <v>0</v>
      </c>
    </row>
    <row r="23" spans="1:8">
      <c r="A23" s="92" t="s">
        <v>56</v>
      </c>
      <c r="B23" s="94">
        <v>305110</v>
      </c>
      <c r="C23" s="95">
        <v>0</v>
      </c>
      <c r="D23" s="95">
        <v>0</v>
      </c>
      <c r="E23" s="95"/>
      <c r="F23" s="95"/>
      <c r="G23" s="96">
        <v>305110</v>
      </c>
      <c r="H23" s="92">
        <v>0</v>
      </c>
    </row>
    <row r="24" spans="1:8">
      <c r="A24" s="92" t="s">
        <v>57</v>
      </c>
      <c r="B24" s="95">
        <v>0</v>
      </c>
      <c r="C24" s="95">
        <v>0</v>
      </c>
      <c r="D24" s="95">
        <v>0</v>
      </c>
      <c r="E24" s="95"/>
      <c r="F24" s="95"/>
      <c r="G24" s="92">
        <v>0</v>
      </c>
      <c r="H24" s="92">
        <v>0</v>
      </c>
    </row>
    <row r="25" spans="1:8">
      <c r="A25" s="92" t="s">
        <v>58</v>
      </c>
      <c r="B25" s="95">
        <v>0</v>
      </c>
      <c r="C25" s="95">
        <v>0</v>
      </c>
      <c r="D25" s="95">
        <v>0</v>
      </c>
      <c r="E25" s="95"/>
      <c r="F25" s="95"/>
      <c r="G25" s="92">
        <v>0</v>
      </c>
      <c r="H25" s="92">
        <v>0</v>
      </c>
    </row>
    <row r="26" spans="1:8">
      <c r="A26" s="92" t="s">
        <v>59</v>
      </c>
      <c r="B26" s="95">
        <v>0</v>
      </c>
      <c r="C26" s="95">
        <v>0</v>
      </c>
      <c r="D26" s="95">
        <v>0</v>
      </c>
      <c r="E26" s="95"/>
      <c r="F26" s="95"/>
      <c r="G26" s="92">
        <v>0</v>
      </c>
      <c r="H26" s="92">
        <v>0</v>
      </c>
    </row>
    <row r="27" spans="1:8">
      <c r="A27" s="92" t="s">
        <v>60</v>
      </c>
      <c r="B27" s="95">
        <v>0</v>
      </c>
      <c r="C27" s="95">
        <v>0</v>
      </c>
      <c r="D27" s="95">
        <v>0</v>
      </c>
      <c r="E27" s="95"/>
      <c r="F27" s="95"/>
      <c r="G27" s="92">
        <v>0</v>
      </c>
      <c r="H27" s="92">
        <v>0</v>
      </c>
    </row>
    <row r="28" spans="1:8">
      <c r="A28" s="92" t="s">
        <v>61</v>
      </c>
      <c r="B28" s="95">
        <v>0</v>
      </c>
      <c r="C28" s="95">
        <v>0</v>
      </c>
      <c r="D28" s="95">
        <v>0</v>
      </c>
      <c r="E28" s="95"/>
      <c r="F28" s="95"/>
      <c r="G28" s="92">
        <v>0</v>
      </c>
      <c r="H28" s="92">
        <v>0</v>
      </c>
    </row>
    <row r="29" spans="1:8">
      <c r="A29" s="92" t="s">
        <v>62</v>
      </c>
      <c r="B29" s="95">
        <v>0</v>
      </c>
      <c r="C29" s="95">
        <v>0</v>
      </c>
      <c r="D29" s="95">
        <v>0</v>
      </c>
      <c r="E29" s="95"/>
      <c r="F29" s="95"/>
      <c r="G29" s="92">
        <v>0</v>
      </c>
      <c r="H29" s="92">
        <v>0</v>
      </c>
    </row>
    <row r="30" spans="1:8">
      <c r="A30" s="92" t="s">
        <v>63</v>
      </c>
      <c r="B30" s="95">
        <v>0</v>
      </c>
      <c r="C30" s="95">
        <v>0</v>
      </c>
      <c r="D30" s="95">
        <v>0</v>
      </c>
      <c r="E30" s="95"/>
      <c r="F30" s="95"/>
      <c r="G30" s="92">
        <v>0</v>
      </c>
      <c r="H30" s="92">
        <v>0</v>
      </c>
    </row>
    <row r="31" spans="1:8">
      <c r="A31" s="92" t="s">
        <v>64</v>
      </c>
      <c r="B31" s="95">
        <v>0</v>
      </c>
      <c r="C31" s="95">
        <v>0</v>
      </c>
      <c r="D31" s="95">
        <v>0</v>
      </c>
      <c r="E31" s="95"/>
      <c r="F31" s="95"/>
      <c r="G31" s="92">
        <v>0</v>
      </c>
      <c r="H31" s="92">
        <v>0</v>
      </c>
    </row>
    <row r="32" spans="1:8">
      <c r="A32" s="92" t="s">
        <v>65</v>
      </c>
      <c r="B32" s="95">
        <v>0</v>
      </c>
      <c r="C32" s="95">
        <v>0</v>
      </c>
      <c r="D32" s="95"/>
      <c r="E32" s="95"/>
      <c r="F32" s="95"/>
      <c r="G32" s="92">
        <v>0</v>
      </c>
      <c r="H32" s="92">
        <v>0</v>
      </c>
    </row>
    <row r="33" spans="1:8">
      <c r="A33" s="92"/>
      <c r="B33" s="95">
        <v>0</v>
      </c>
      <c r="C33" s="95">
        <v>0</v>
      </c>
      <c r="D33" s="95">
        <v>0</v>
      </c>
      <c r="E33" s="95"/>
      <c r="F33" s="95"/>
      <c r="G33" s="92">
        <v>0</v>
      </c>
      <c r="H33" s="92">
        <v>0</v>
      </c>
    </row>
    <row r="34" spans="1:8">
      <c r="A34" s="92" t="s">
        <v>66</v>
      </c>
      <c r="B34" s="96">
        <v>4967855237</v>
      </c>
      <c r="C34" s="96">
        <v>3422761496</v>
      </c>
      <c r="D34" s="96">
        <v>304455668</v>
      </c>
      <c r="E34" s="96">
        <v>660119867</v>
      </c>
      <c r="F34" s="96">
        <v>241290732</v>
      </c>
      <c r="G34" s="96">
        <v>9596483000</v>
      </c>
      <c r="H34" s="92">
        <v>0</v>
      </c>
    </row>
  </sheetData>
  <mergeCells count="1"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baseColWidth="10" defaultColWidth="11.5703125" defaultRowHeight="12.75"/>
  <cols>
    <col min="1" max="1" width="38.28515625" style="89" customWidth="1"/>
    <col min="2" max="2" width="13.140625" style="89" customWidth="1"/>
    <col min="3" max="3" width="12.85546875" style="89" customWidth="1"/>
    <col min="4" max="6" width="11.5703125" style="89"/>
    <col min="7" max="7" width="12.5703125" style="89" customWidth="1"/>
    <col min="8" max="16384" width="11.5703125" style="89"/>
  </cols>
  <sheetData>
    <row r="1" spans="1:8">
      <c r="A1" s="73"/>
      <c r="B1" s="149" t="s">
        <v>6</v>
      </c>
      <c r="C1" s="149"/>
      <c r="D1" s="149"/>
      <c r="E1" s="149"/>
      <c r="F1" s="149"/>
      <c r="G1" s="149"/>
      <c r="H1" s="74"/>
    </row>
    <row r="2" spans="1:8" ht="51">
      <c r="A2" s="74" t="s">
        <v>4</v>
      </c>
      <c r="B2" s="76" t="s">
        <v>16</v>
      </c>
      <c r="C2" s="76" t="s">
        <v>17</v>
      </c>
      <c r="D2" s="76" t="s">
        <v>18</v>
      </c>
      <c r="E2" s="76" t="s">
        <v>67</v>
      </c>
      <c r="F2" s="76" t="s">
        <v>19</v>
      </c>
      <c r="G2" s="76" t="s">
        <v>20</v>
      </c>
      <c r="H2" s="76" t="s">
        <v>21</v>
      </c>
    </row>
    <row r="3" spans="1:8">
      <c r="A3" s="76" t="s">
        <v>10</v>
      </c>
      <c r="B3" s="85">
        <v>379382845</v>
      </c>
      <c r="C3" s="85">
        <v>186406985</v>
      </c>
      <c r="D3" s="86">
        <v>0</v>
      </c>
      <c r="E3" s="85">
        <v>48714811</v>
      </c>
      <c r="F3" s="86">
        <v>0</v>
      </c>
      <c r="G3" s="79">
        <v>614504641</v>
      </c>
      <c r="H3" s="90">
        <v>130904426</v>
      </c>
    </row>
    <row r="4" spans="1:8">
      <c r="A4" s="74" t="s">
        <v>36</v>
      </c>
      <c r="B4" s="85">
        <v>222587632</v>
      </c>
      <c r="C4" s="85">
        <v>65544371</v>
      </c>
      <c r="D4" s="86">
        <v>0</v>
      </c>
      <c r="E4" s="85">
        <v>9640181</v>
      </c>
      <c r="F4" s="85">
        <v>16890732</v>
      </c>
      <c r="G4" s="79">
        <v>314662916</v>
      </c>
      <c r="H4" s="90">
        <v>149317535</v>
      </c>
    </row>
    <row r="5" spans="1:8">
      <c r="A5" s="74" t="s">
        <v>37</v>
      </c>
      <c r="B5" s="85">
        <v>452557223</v>
      </c>
      <c r="C5" s="85">
        <v>320666335</v>
      </c>
      <c r="D5" s="86">
        <v>0</v>
      </c>
      <c r="E5" s="85">
        <v>77814399</v>
      </c>
      <c r="F5" s="85">
        <v>12600000</v>
      </c>
      <c r="G5" s="79">
        <v>863637957</v>
      </c>
      <c r="H5" s="79">
        <v>249344605</v>
      </c>
    </row>
    <row r="6" spans="1:8">
      <c r="A6" s="74" t="s">
        <v>38</v>
      </c>
      <c r="B6" s="85">
        <v>163504563</v>
      </c>
      <c r="C6" s="85">
        <v>119393179</v>
      </c>
      <c r="D6" s="86">
        <v>0</v>
      </c>
      <c r="E6" s="85">
        <v>22166342</v>
      </c>
      <c r="F6" s="86">
        <v>0</v>
      </c>
      <c r="G6" s="79">
        <v>305064084</v>
      </c>
      <c r="H6" s="79">
        <v>8330638</v>
      </c>
    </row>
    <row r="7" spans="1:8">
      <c r="A7" s="74" t="s">
        <v>39</v>
      </c>
      <c r="B7" s="85">
        <v>493111429</v>
      </c>
      <c r="C7" s="85">
        <v>375361334</v>
      </c>
      <c r="D7" s="86">
        <v>0</v>
      </c>
      <c r="E7" s="85">
        <v>80259991</v>
      </c>
      <c r="F7" s="86">
        <v>0</v>
      </c>
      <c r="G7" s="79">
        <v>948732754</v>
      </c>
      <c r="H7" s="79">
        <v>69332423</v>
      </c>
    </row>
    <row r="8" spans="1:8">
      <c r="A8" s="74" t="s">
        <v>40</v>
      </c>
      <c r="B8" s="85">
        <v>145349250</v>
      </c>
      <c r="C8" s="85">
        <v>64808764</v>
      </c>
      <c r="D8" s="86">
        <v>0</v>
      </c>
      <c r="E8" s="85">
        <v>18392576</v>
      </c>
      <c r="F8" s="85">
        <v>26400000</v>
      </c>
      <c r="G8" s="79">
        <v>254950590</v>
      </c>
      <c r="H8" s="79">
        <v>15418335</v>
      </c>
    </row>
    <row r="9" spans="1:8">
      <c r="A9" s="74" t="s">
        <v>41</v>
      </c>
      <c r="B9" s="85">
        <v>308750914</v>
      </c>
      <c r="C9" s="85">
        <v>255246236</v>
      </c>
      <c r="D9" s="86">
        <v>0</v>
      </c>
      <c r="E9" s="85">
        <v>41569747</v>
      </c>
      <c r="F9" s="85">
        <v>16800000</v>
      </c>
      <c r="G9" s="79">
        <v>622366897</v>
      </c>
      <c r="H9" s="79">
        <v>76516696</v>
      </c>
    </row>
    <row r="10" spans="1:8">
      <c r="A10" s="74" t="s">
        <v>42</v>
      </c>
      <c r="B10" s="85">
        <v>208877084</v>
      </c>
      <c r="C10" s="85">
        <v>199655535</v>
      </c>
      <c r="D10" s="86">
        <v>0</v>
      </c>
      <c r="E10" s="85">
        <v>30245477</v>
      </c>
      <c r="F10" s="85">
        <v>25200000</v>
      </c>
      <c r="G10" s="79">
        <v>463978096</v>
      </c>
      <c r="H10" s="79">
        <v>35730751</v>
      </c>
    </row>
    <row r="11" spans="1:8">
      <c r="A11" s="74" t="s">
        <v>43</v>
      </c>
      <c r="B11" s="85">
        <v>415922238</v>
      </c>
      <c r="C11" s="85">
        <v>343475109</v>
      </c>
      <c r="D11" s="86">
        <v>0</v>
      </c>
      <c r="E11" s="85">
        <v>51406505</v>
      </c>
      <c r="F11" s="85">
        <v>19680000</v>
      </c>
      <c r="G11" s="79">
        <v>830483852</v>
      </c>
      <c r="H11" s="79">
        <v>6179951</v>
      </c>
    </row>
    <row r="12" spans="1:8">
      <c r="A12" s="74" t="s">
        <v>44</v>
      </c>
      <c r="B12" s="85">
        <v>214665057</v>
      </c>
      <c r="C12" s="85">
        <v>168829115</v>
      </c>
      <c r="D12" s="86">
        <v>0</v>
      </c>
      <c r="E12" s="85">
        <v>29681599</v>
      </c>
      <c r="F12" s="86">
        <v>0</v>
      </c>
      <c r="G12" s="79">
        <v>413175771</v>
      </c>
      <c r="H12" s="90">
        <v>9634958</v>
      </c>
    </row>
    <row r="13" spans="1:8">
      <c r="A13" s="74" t="s">
        <v>45</v>
      </c>
      <c r="B13" s="85">
        <v>77366396</v>
      </c>
      <c r="C13" s="85">
        <v>59149319</v>
      </c>
      <c r="D13" s="86">
        <v>0</v>
      </c>
      <c r="E13" s="85">
        <v>8858099</v>
      </c>
      <c r="F13" s="86">
        <v>0</v>
      </c>
      <c r="G13" s="79">
        <v>145373814</v>
      </c>
      <c r="H13" s="79">
        <v>9252864</v>
      </c>
    </row>
    <row r="14" spans="1:8">
      <c r="A14" s="74" t="s">
        <v>46</v>
      </c>
      <c r="B14" s="85">
        <v>465955065</v>
      </c>
      <c r="C14" s="85">
        <v>338526397</v>
      </c>
      <c r="D14" s="86">
        <v>0</v>
      </c>
      <c r="E14" s="85">
        <v>80862851</v>
      </c>
      <c r="F14" s="85">
        <v>25200000</v>
      </c>
      <c r="G14" s="79">
        <v>910544313</v>
      </c>
      <c r="H14" s="90">
        <v>6589238</v>
      </c>
    </row>
    <row r="15" spans="1:8">
      <c r="A15" s="74" t="s">
        <v>47</v>
      </c>
      <c r="B15" s="85">
        <v>207994782</v>
      </c>
      <c r="C15" s="85">
        <v>166888606</v>
      </c>
      <c r="D15" s="86">
        <v>0</v>
      </c>
      <c r="E15" s="85">
        <v>23627709</v>
      </c>
      <c r="F15" s="86">
        <v>0</v>
      </c>
      <c r="G15" s="79">
        <v>398511097</v>
      </c>
      <c r="H15" s="90">
        <v>18045848</v>
      </c>
    </row>
    <row r="16" spans="1:8">
      <c r="A16" s="74" t="s">
        <v>48</v>
      </c>
      <c r="B16" s="85">
        <v>111094663</v>
      </c>
      <c r="C16" s="85">
        <v>70108340</v>
      </c>
      <c r="D16" s="86">
        <v>0</v>
      </c>
      <c r="E16" s="85">
        <v>10623555</v>
      </c>
      <c r="F16" s="85">
        <v>26400000</v>
      </c>
      <c r="G16" s="79">
        <v>218226558</v>
      </c>
      <c r="H16" s="90">
        <v>31034356</v>
      </c>
    </row>
    <row r="17" spans="1:8">
      <c r="A17" s="74" t="s">
        <v>49</v>
      </c>
      <c r="B17" s="85">
        <v>227151376</v>
      </c>
      <c r="C17" s="85">
        <v>191534910</v>
      </c>
      <c r="D17" s="86">
        <v>0</v>
      </c>
      <c r="E17" s="85">
        <v>30174280</v>
      </c>
      <c r="F17" s="86">
        <v>0</v>
      </c>
      <c r="G17" s="79">
        <v>448860566</v>
      </c>
      <c r="H17" s="79">
        <v>4149136</v>
      </c>
    </row>
    <row r="18" spans="1:8">
      <c r="A18" s="74" t="s">
        <v>50</v>
      </c>
      <c r="B18" s="85">
        <v>220224724</v>
      </c>
      <c r="C18" s="85">
        <v>121291131</v>
      </c>
      <c r="D18" s="86">
        <v>0</v>
      </c>
      <c r="E18" s="85">
        <v>29556708</v>
      </c>
      <c r="F18" s="86">
        <v>0</v>
      </c>
      <c r="G18" s="79">
        <v>371072563</v>
      </c>
      <c r="H18" s="79">
        <v>23696665</v>
      </c>
    </row>
    <row r="19" spans="1:8">
      <c r="A19" s="74" t="s">
        <v>51</v>
      </c>
      <c r="B19" s="85">
        <v>161716072</v>
      </c>
      <c r="C19" s="85">
        <v>86396551</v>
      </c>
      <c r="D19" s="86">
        <v>0</v>
      </c>
      <c r="E19" s="85">
        <v>10522189</v>
      </c>
      <c r="F19" s="85">
        <v>12120000</v>
      </c>
      <c r="G19" s="79">
        <v>270754812</v>
      </c>
      <c r="H19" s="90">
        <v>46113040</v>
      </c>
    </row>
    <row r="20" spans="1:8">
      <c r="A20" s="74" t="s">
        <v>52</v>
      </c>
      <c r="B20" s="85">
        <v>451347555</v>
      </c>
      <c r="C20" s="85">
        <v>255668974</v>
      </c>
      <c r="D20" s="86">
        <v>0</v>
      </c>
      <c r="E20" s="85">
        <v>51689805</v>
      </c>
      <c r="F20" s="85">
        <v>26400000</v>
      </c>
      <c r="G20" s="79">
        <v>785106334</v>
      </c>
      <c r="H20" s="90">
        <v>106312664</v>
      </c>
    </row>
    <row r="21" spans="1:8">
      <c r="A21" s="74" t="s">
        <v>53</v>
      </c>
      <c r="B21" s="85">
        <v>39832694</v>
      </c>
      <c r="C21" s="85">
        <v>33772525</v>
      </c>
      <c r="D21" s="86">
        <v>0</v>
      </c>
      <c r="E21" s="86">
        <v>0</v>
      </c>
      <c r="F21" s="86">
        <v>0</v>
      </c>
      <c r="G21" s="79">
        <v>73605219</v>
      </c>
      <c r="H21" s="91">
        <v>0</v>
      </c>
    </row>
    <row r="22" spans="1:8">
      <c r="A22" s="74" t="s">
        <v>54</v>
      </c>
      <c r="B22" s="85">
        <v>158565</v>
      </c>
      <c r="C22" s="85">
        <v>37780</v>
      </c>
      <c r="D22" s="85">
        <v>304455668</v>
      </c>
      <c r="E22" s="85">
        <v>4313043</v>
      </c>
      <c r="F22" s="85">
        <v>33600000</v>
      </c>
      <c r="G22" s="79">
        <v>342565056</v>
      </c>
      <c r="H22" s="81">
        <v>0</v>
      </c>
    </row>
    <row r="23" spans="1:8">
      <c r="A23" s="74" t="s">
        <v>55</v>
      </c>
      <c r="B23" s="85">
        <v>305110</v>
      </c>
      <c r="C23" s="86">
        <v>0</v>
      </c>
      <c r="D23" s="86">
        <v>0</v>
      </c>
      <c r="E23" s="84"/>
      <c r="F23" s="84"/>
      <c r="G23" s="79">
        <v>305110</v>
      </c>
      <c r="H23" s="81">
        <v>0</v>
      </c>
    </row>
    <row r="24" spans="1:8">
      <c r="A24" s="74" t="s">
        <v>56</v>
      </c>
      <c r="B24" s="86">
        <v>0</v>
      </c>
      <c r="C24" s="86">
        <v>0</v>
      </c>
      <c r="D24" s="86">
        <v>0</v>
      </c>
      <c r="E24" s="84"/>
      <c r="F24" s="84"/>
      <c r="G24" s="81">
        <v>0</v>
      </c>
      <c r="H24" s="81">
        <v>0</v>
      </c>
    </row>
    <row r="25" spans="1:8">
      <c r="A25" s="74" t="s">
        <v>57</v>
      </c>
      <c r="B25" s="86">
        <v>0</v>
      </c>
      <c r="C25" s="86">
        <v>0</v>
      </c>
      <c r="D25" s="86">
        <v>0</v>
      </c>
      <c r="E25" s="84"/>
      <c r="F25" s="84"/>
      <c r="G25" s="81">
        <v>0</v>
      </c>
      <c r="H25" s="81">
        <v>0</v>
      </c>
    </row>
    <row r="26" spans="1:8">
      <c r="A26" s="74" t="s">
        <v>58</v>
      </c>
      <c r="B26" s="86">
        <v>0</v>
      </c>
      <c r="C26" s="86">
        <v>0</v>
      </c>
      <c r="D26" s="86">
        <v>0</v>
      </c>
      <c r="E26" s="84"/>
      <c r="F26" s="84"/>
      <c r="G26" s="81">
        <v>0</v>
      </c>
      <c r="H26" s="81">
        <v>0</v>
      </c>
    </row>
    <row r="27" spans="1:8">
      <c r="A27" s="74" t="s">
        <v>59</v>
      </c>
      <c r="B27" s="86">
        <v>0</v>
      </c>
      <c r="C27" s="86">
        <v>0</v>
      </c>
      <c r="D27" s="86">
        <v>0</v>
      </c>
      <c r="E27" s="84"/>
      <c r="F27" s="84"/>
      <c r="G27" s="81">
        <v>0</v>
      </c>
      <c r="H27" s="81">
        <v>0</v>
      </c>
    </row>
    <row r="28" spans="1:8">
      <c r="A28" s="74" t="s">
        <v>60</v>
      </c>
      <c r="B28" s="86">
        <v>0</v>
      </c>
      <c r="C28" s="86">
        <v>0</v>
      </c>
      <c r="D28" s="86">
        <v>0</v>
      </c>
      <c r="E28" s="84"/>
      <c r="F28" s="84"/>
      <c r="G28" s="81">
        <v>0</v>
      </c>
      <c r="H28" s="81">
        <v>0</v>
      </c>
    </row>
    <row r="29" spans="1:8">
      <c r="A29" s="74" t="s">
        <v>61</v>
      </c>
      <c r="B29" s="86">
        <v>0</v>
      </c>
      <c r="C29" s="86">
        <v>0</v>
      </c>
      <c r="D29" s="86">
        <v>0</v>
      </c>
      <c r="E29" s="84"/>
      <c r="F29" s="84"/>
      <c r="G29" s="81">
        <v>0</v>
      </c>
      <c r="H29" s="81">
        <v>0</v>
      </c>
    </row>
    <row r="30" spans="1:8">
      <c r="A30" s="74" t="s">
        <v>62</v>
      </c>
      <c r="B30" s="86">
        <v>0</v>
      </c>
      <c r="C30" s="86">
        <v>0</v>
      </c>
      <c r="D30" s="86">
        <v>0</v>
      </c>
      <c r="E30" s="84"/>
      <c r="F30" s="84"/>
      <c r="G30" s="81">
        <v>0</v>
      </c>
      <c r="H30" s="81">
        <v>0</v>
      </c>
    </row>
    <row r="31" spans="1:8">
      <c r="A31" s="74" t="s">
        <v>63</v>
      </c>
      <c r="B31" s="86">
        <v>0</v>
      </c>
      <c r="C31" s="86">
        <v>0</v>
      </c>
      <c r="D31" s="86">
        <v>0</v>
      </c>
      <c r="E31" s="84"/>
      <c r="F31" s="84"/>
      <c r="G31" s="81">
        <v>0</v>
      </c>
      <c r="H31" s="81">
        <v>0</v>
      </c>
    </row>
    <row r="32" spans="1:8">
      <c r="A32" s="74" t="s">
        <v>64</v>
      </c>
      <c r="B32" s="86">
        <v>0</v>
      </c>
      <c r="C32" s="86">
        <v>0</v>
      </c>
      <c r="D32" s="84"/>
      <c r="E32" s="84"/>
      <c r="F32" s="84"/>
      <c r="G32" s="81">
        <v>0</v>
      </c>
      <c r="H32" s="81">
        <v>0</v>
      </c>
    </row>
    <row r="33" spans="1:8">
      <c r="A33" s="74" t="s">
        <v>65</v>
      </c>
      <c r="B33" s="86">
        <v>0</v>
      </c>
      <c r="C33" s="86">
        <v>0</v>
      </c>
      <c r="D33" s="86">
        <v>0</v>
      </c>
      <c r="E33" s="84"/>
      <c r="F33" s="84"/>
      <c r="G33" s="81">
        <v>0</v>
      </c>
      <c r="H33" s="81">
        <v>0</v>
      </c>
    </row>
    <row r="34" spans="1:8">
      <c r="A34" s="74" t="s">
        <v>66</v>
      </c>
      <c r="B34" s="79">
        <v>4967855237</v>
      </c>
      <c r="C34" s="79">
        <v>3422761496</v>
      </c>
      <c r="D34" s="79">
        <v>304455668</v>
      </c>
      <c r="E34" s="79">
        <v>660119867</v>
      </c>
      <c r="F34" s="79">
        <v>241290732</v>
      </c>
      <c r="G34" s="79">
        <v>9596483000</v>
      </c>
      <c r="H34" s="81">
        <v>0</v>
      </c>
    </row>
    <row r="35" spans="1:8">
      <c r="B35" s="73"/>
      <c r="C35" s="73"/>
      <c r="D35" s="73"/>
      <c r="E35" s="73"/>
      <c r="F35" s="73"/>
      <c r="G35" s="73"/>
      <c r="H35" s="7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sqref="A1:XFD1048576"/>
    </sheetView>
  </sheetViews>
  <sheetFormatPr baseColWidth="10" defaultColWidth="11.5703125" defaultRowHeight="12.75"/>
  <cols>
    <col min="1" max="1" width="40.42578125" style="89" customWidth="1"/>
    <col min="2" max="2" width="14.42578125" style="89" customWidth="1"/>
    <col min="3" max="3" width="13.28515625" style="89" customWidth="1"/>
    <col min="4" max="5" width="11.5703125" style="89"/>
    <col min="6" max="6" width="14.42578125" style="89" customWidth="1"/>
    <col min="7" max="7" width="14" style="89" customWidth="1"/>
    <col min="8" max="16384" width="11.5703125" style="89"/>
  </cols>
  <sheetData>
    <row r="1" spans="1:9">
      <c r="A1" s="73"/>
      <c r="B1" s="149" t="s">
        <v>1</v>
      </c>
      <c r="C1" s="149"/>
      <c r="D1" s="149"/>
      <c r="E1" s="149"/>
      <c r="F1" s="149" t="s">
        <v>2</v>
      </c>
      <c r="G1" s="149"/>
      <c r="H1" s="149"/>
      <c r="I1" s="149"/>
    </row>
    <row r="2" spans="1:9">
      <c r="A2" s="73"/>
      <c r="B2" s="73"/>
      <c r="C2" s="149" t="s">
        <v>7</v>
      </c>
      <c r="D2" s="149"/>
      <c r="E2" s="73"/>
      <c r="F2" s="84"/>
      <c r="G2" s="149" t="s">
        <v>8</v>
      </c>
      <c r="H2" s="149"/>
      <c r="I2" s="84"/>
    </row>
    <row r="3" spans="1:9" ht="25.5">
      <c r="A3" s="74" t="s">
        <v>4</v>
      </c>
      <c r="B3" s="76" t="s">
        <v>22</v>
      </c>
      <c r="C3" s="76" t="s">
        <v>23</v>
      </c>
      <c r="D3" s="76" t="s">
        <v>24</v>
      </c>
      <c r="E3" s="76" t="s">
        <v>25</v>
      </c>
      <c r="F3" s="76" t="s">
        <v>26</v>
      </c>
      <c r="G3" s="76" t="s">
        <v>27</v>
      </c>
      <c r="H3" s="76" t="s">
        <v>28</v>
      </c>
      <c r="I3" s="76" t="s">
        <v>29</v>
      </c>
    </row>
    <row r="4" spans="1:9">
      <c r="A4" s="76" t="s">
        <v>10</v>
      </c>
      <c r="B4" s="85">
        <v>54154066</v>
      </c>
      <c r="C4" s="85">
        <v>64096041</v>
      </c>
      <c r="D4" s="86">
        <v>0</v>
      </c>
      <c r="E4" s="87">
        <v>9941975</v>
      </c>
      <c r="F4" s="86">
        <v>0</v>
      </c>
      <c r="G4" s="86">
        <v>0</v>
      </c>
      <c r="H4" s="86">
        <v>0</v>
      </c>
      <c r="I4" s="86">
        <v>0</v>
      </c>
    </row>
    <row r="5" spans="1:9">
      <c r="A5" s="74" t="s">
        <v>36</v>
      </c>
      <c r="B5" s="84"/>
      <c r="C5" s="86">
        <v>0</v>
      </c>
      <c r="D5" s="86">
        <v>0</v>
      </c>
      <c r="E5" s="86">
        <v>0</v>
      </c>
      <c r="F5" s="86">
        <v>0</v>
      </c>
      <c r="G5" s="86">
        <v>0</v>
      </c>
      <c r="H5" s="86">
        <v>0</v>
      </c>
      <c r="I5" s="86">
        <v>0</v>
      </c>
    </row>
    <row r="6" spans="1:9">
      <c r="A6" s="74" t="s">
        <v>37</v>
      </c>
      <c r="B6" s="85">
        <v>134570151</v>
      </c>
      <c r="C6" s="85">
        <v>131481292</v>
      </c>
      <c r="D6" s="85">
        <v>3088859</v>
      </c>
      <c r="E6" s="86">
        <v>0</v>
      </c>
      <c r="F6" s="85">
        <v>354067559</v>
      </c>
      <c r="G6" s="85">
        <v>213873957</v>
      </c>
      <c r="H6" s="85">
        <v>140193602</v>
      </c>
      <c r="I6" s="86">
        <v>0</v>
      </c>
    </row>
    <row r="7" spans="1:9">
      <c r="A7" s="74" t="s">
        <v>38</v>
      </c>
      <c r="B7" s="85">
        <v>69499031</v>
      </c>
      <c r="C7" s="85">
        <v>63096165</v>
      </c>
      <c r="D7" s="85">
        <v>6402866</v>
      </c>
      <c r="E7" s="86">
        <v>0</v>
      </c>
      <c r="F7" s="85">
        <v>93123297</v>
      </c>
      <c r="G7" s="85">
        <v>84552278</v>
      </c>
      <c r="H7" s="85">
        <v>8571019</v>
      </c>
      <c r="I7" s="86">
        <v>0</v>
      </c>
    </row>
    <row r="8" spans="1:9">
      <c r="A8" s="74" t="s">
        <v>39</v>
      </c>
      <c r="B8" s="85">
        <v>149494904</v>
      </c>
      <c r="C8" s="85">
        <v>143734968</v>
      </c>
      <c r="D8" s="85">
        <v>5759936</v>
      </c>
      <c r="E8" s="86">
        <v>0</v>
      </c>
      <c r="F8" s="85">
        <v>239056760</v>
      </c>
      <c r="G8" s="85">
        <v>225157806</v>
      </c>
      <c r="H8" s="85">
        <v>13898954</v>
      </c>
      <c r="I8" s="86">
        <v>0</v>
      </c>
    </row>
    <row r="9" spans="1:9">
      <c r="A9" s="74" t="s">
        <v>40</v>
      </c>
      <c r="B9" s="85">
        <v>6330628</v>
      </c>
      <c r="C9" s="85">
        <v>2752787</v>
      </c>
      <c r="D9" s="85">
        <v>3577841</v>
      </c>
      <c r="E9" s="86">
        <v>0</v>
      </c>
      <c r="F9" s="84"/>
      <c r="G9" s="86">
        <v>0</v>
      </c>
      <c r="H9" s="86">
        <v>0</v>
      </c>
      <c r="I9" s="86">
        <v>0</v>
      </c>
    </row>
    <row r="10" spans="1:9">
      <c r="A10" s="74" t="s">
        <v>41</v>
      </c>
      <c r="B10" s="85">
        <v>109827308</v>
      </c>
      <c r="C10" s="85">
        <v>102932859</v>
      </c>
      <c r="D10" s="85">
        <v>6894449</v>
      </c>
      <c r="E10" s="86">
        <v>0</v>
      </c>
      <c r="F10" s="85">
        <v>201711526</v>
      </c>
      <c r="G10" s="85">
        <v>127657698</v>
      </c>
      <c r="H10" s="85">
        <v>74053828</v>
      </c>
      <c r="I10" s="86">
        <v>0</v>
      </c>
    </row>
    <row r="11" spans="1:9">
      <c r="A11" s="74" t="s">
        <v>42</v>
      </c>
      <c r="B11" s="85">
        <v>81258589</v>
      </c>
      <c r="C11" s="85">
        <v>80940802</v>
      </c>
      <c r="D11" s="85">
        <v>317787</v>
      </c>
      <c r="E11" s="86">
        <v>0</v>
      </c>
      <c r="F11" s="85">
        <v>131216038</v>
      </c>
      <c r="G11" s="85">
        <v>121444010</v>
      </c>
      <c r="H11" s="85">
        <v>9772028</v>
      </c>
      <c r="I11" s="86">
        <v>0</v>
      </c>
    </row>
    <row r="12" spans="1:9">
      <c r="A12" s="74" t="s">
        <v>43</v>
      </c>
      <c r="B12" s="85">
        <v>97406043</v>
      </c>
      <c r="C12" s="85">
        <v>95697623</v>
      </c>
      <c r="D12" s="85">
        <v>1708420</v>
      </c>
      <c r="E12" s="86">
        <v>0</v>
      </c>
      <c r="F12" s="85">
        <v>221141358</v>
      </c>
      <c r="G12" s="85">
        <v>155022667</v>
      </c>
      <c r="H12" s="85">
        <v>66118691</v>
      </c>
      <c r="I12" s="86">
        <v>0</v>
      </c>
    </row>
    <row r="13" spans="1:9">
      <c r="A13" s="74" t="s">
        <v>44</v>
      </c>
      <c r="B13" s="85">
        <v>100919819</v>
      </c>
      <c r="C13" s="85">
        <v>99949160</v>
      </c>
      <c r="D13" s="85">
        <v>970659</v>
      </c>
      <c r="E13" s="86">
        <v>0</v>
      </c>
      <c r="F13" s="85">
        <v>110393230</v>
      </c>
      <c r="G13" s="85">
        <v>85553737</v>
      </c>
      <c r="H13" s="85">
        <v>24839493</v>
      </c>
      <c r="I13" s="86">
        <v>0</v>
      </c>
    </row>
    <row r="14" spans="1:9">
      <c r="A14" s="74" t="s">
        <v>45</v>
      </c>
      <c r="B14" s="85">
        <v>40380746</v>
      </c>
      <c r="C14" s="85">
        <v>41004779</v>
      </c>
      <c r="D14" s="86">
        <v>0</v>
      </c>
      <c r="E14" s="87">
        <v>624033</v>
      </c>
      <c r="F14" s="85">
        <v>36708621</v>
      </c>
      <c r="G14" s="85">
        <v>33472217</v>
      </c>
      <c r="H14" s="85">
        <v>3236404</v>
      </c>
      <c r="I14" s="86">
        <v>0</v>
      </c>
    </row>
    <row r="15" spans="1:9">
      <c r="A15" s="74" t="s">
        <v>46</v>
      </c>
      <c r="B15" s="85">
        <v>124051164</v>
      </c>
      <c r="C15" s="85">
        <v>123931551</v>
      </c>
      <c r="D15" s="85">
        <v>119613</v>
      </c>
      <c r="E15" s="86">
        <v>0</v>
      </c>
      <c r="F15" s="85">
        <v>279187404</v>
      </c>
      <c r="G15" s="85">
        <v>123656505</v>
      </c>
      <c r="H15" s="85">
        <v>155530899</v>
      </c>
      <c r="I15" s="86">
        <v>0</v>
      </c>
    </row>
    <row r="16" spans="1:9">
      <c r="A16" s="74" t="s">
        <v>47</v>
      </c>
      <c r="B16" s="85">
        <v>69331603</v>
      </c>
      <c r="C16" s="85">
        <v>69641979</v>
      </c>
      <c r="D16" s="86">
        <v>0</v>
      </c>
      <c r="E16" s="87">
        <v>310376</v>
      </c>
      <c r="F16" s="85">
        <v>94213703</v>
      </c>
      <c r="G16" s="85">
        <v>66908842</v>
      </c>
      <c r="H16" s="85">
        <v>27304861</v>
      </c>
      <c r="I16" s="86">
        <v>0</v>
      </c>
    </row>
    <row r="17" spans="1:9">
      <c r="A17" s="74" t="s">
        <v>48</v>
      </c>
      <c r="B17" s="85">
        <v>45322327</v>
      </c>
      <c r="C17" s="85">
        <v>43053939</v>
      </c>
      <c r="D17" s="85">
        <v>2268388</v>
      </c>
      <c r="E17" s="86">
        <v>0</v>
      </c>
      <c r="F17" s="85">
        <v>38651064</v>
      </c>
      <c r="G17" s="85">
        <v>34794874</v>
      </c>
      <c r="H17" s="85">
        <v>3856190</v>
      </c>
      <c r="I17" s="86">
        <v>0</v>
      </c>
    </row>
    <row r="18" spans="1:9">
      <c r="A18" s="74" t="s">
        <v>49</v>
      </c>
      <c r="B18" s="85">
        <v>79237174</v>
      </c>
      <c r="C18" s="85">
        <v>77705828</v>
      </c>
      <c r="D18" s="85">
        <v>1531346</v>
      </c>
      <c r="E18" s="86">
        <v>0</v>
      </c>
      <c r="F18" s="85">
        <v>132854758</v>
      </c>
      <c r="G18" s="85">
        <v>122454575</v>
      </c>
      <c r="H18" s="85">
        <v>10400183</v>
      </c>
      <c r="I18" s="86">
        <v>0</v>
      </c>
    </row>
    <row r="19" spans="1:9">
      <c r="A19" s="74" t="s">
        <v>50</v>
      </c>
      <c r="B19" s="85">
        <v>80263009</v>
      </c>
      <c r="C19" s="85">
        <v>79247537</v>
      </c>
      <c r="D19" s="85">
        <v>1015472</v>
      </c>
      <c r="E19" s="86">
        <v>0</v>
      </c>
      <c r="F19" s="85">
        <v>106570500</v>
      </c>
      <c r="G19" s="85">
        <v>91928991</v>
      </c>
      <c r="H19" s="85">
        <v>14641509</v>
      </c>
      <c r="I19" s="86">
        <v>0</v>
      </c>
    </row>
    <row r="20" spans="1:9">
      <c r="A20" s="74" t="s">
        <v>51</v>
      </c>
      <c r="B20" s="85">
        <v>18100816</v>
      </c>
      <c r="C20" s="85">
        <v>23102886</v>
      </c>
      <c r="D20" s="86">
        <v>0</v>
      </c>
      <c r="E20" s="87">
        <v>5002070</v>
      </c>
      <c r="F20" s="85">
        <v>18698084</v>
      </c>
      <c r="G20" s="85">
        <v>19190933</v>
      </c>
      <c r="H20" s="86">
        <v>0</v>
      </c>
      <c r="I20" s="87">
        <v>492849</v>
      </c>
    </row>
    <row r="21" spans="1:9">
      <c r="A21" s="74" t="s">
        <v>52</v>
      </c>
      <c r="B21" s="85">
        <v>42858259</v>
      </c>
      <c r="C21" s="85">
        <v>24492861</v>
      </c>
      <c r="D21" s="85">
        <v>18365398</v>
      </c>
      <c r="E21" s="86">
        <v>0</v>
      </c>
      <c r="F21" s="85">
        <v>147551569</v>
      </c>
      <c r="G21" s="85">
        <v>119084605</v>
      </c>
      <c r="H21" s="85">
        <v>28466964</v>
      </c>
      <c r="I21" s="86">
        <v>0</v>
      </c>
    </row>
    <row r="22" spans="1:9">
      <c r="A22" s="74" t="s">
        <v>53</v>
      </c>
      <c r="B22" s="84"/>
      <c r="C22" s="86">
        <v>0</v>
      </c>
      <c r="D22" s="86">
        <v>0</v>
      </c>
      <c r="E22" s="86">
        <v>0</v>
      </c>
      <c r="F22" s="85">
        <v>49228122</v>
      </c>
      <c r="G22" s="85">
        <v>49228122</v>
      </c>
      <c r="H22" s="86">
        <v>0</v>
      </c>
      <c r="I22" s="86">
        <v>0</v>
      </c>
    </row>
    <row r="23" spans="1:9">
      <c r="A23" s="74" t="s">
        <v>54</v>
      </c>
      <c r="B23" s="85">
        <v>15878454</v>
      </c>
      <c r="C23" s="86">
        <v>0</v>
      </c>
      <c r="D23" s="86">
        <v>0</v>
      </c>
      <c r="E23" s="85">
        <v>15878454</v>
      </c>
      <c r="F23" s="85">
        <v>165191688</v>
      </c>
      <c r="G23" s="85">
        <v>136199700</v>
      </c>
      <c r="H23" s="85">
        <v>28499139</v>
      </c>
      <c r="I23" s="85">
        <v>492849</v>
      </c>
    </row>
    <row r="24" spans="1:9">
      <c r="A24" s="74" t="s">
        <v>55</v>
      </c>
      <c r="B24" s="84"/>
      <c r="C24" s="86">
        <v>0</v>
      </c>
      <c r="D24" s="84"/>
      <c r="E24" s="86">
        <v>0</v>
      </c>
      <c r="F24" s="84"/>
      <c r="G24" s="86">
        <v>0</v>
      </c>
      <c r="H24" s="84"/>
      <c r="I24" s="86">
        <v>0</v>
      </c>
    </row>
    <row r="25" spans="1:9">
      <c r="A25" s="74" t="s">
        <v>56</v>
      </c>
      <c r="B25" s="84"/>
      <c r="C25" s="86">
        <v>0</v>
      </c>
      <c r="D25" s="84"/>
      <c r="E25" s="86">
        <v>0</v>
      </c>
      <c r="F25" s="84"/>
      <c r="G25" s="86">
        <v>0</v>
      </c>
      <c r="H25" s="84"/>
      <c r="I25" s="86">
        <v>0</v>
      </c>
    </row>
    <row r="26" spans="1:9">
      <c r="A26" s="74" t="s">
        <v>57</v>
      </c>
      <c r="B26" s="84"/>
      <c r="C26" s="86">
        <v>0</v>
      </c>
      <c r="D26" s="84"/>
      <c r="E26" s="86">
        <v>0</v>
      </c>
      <c r="F26" s="84"/>
      <c r="G26" s="86">
        <v>0</v>
      </c>
      <c r="H26" s="84"/>
      <c r="I26" s="86">
        <v>0</v>
      </c>
    </row>
    <row r="27" spans="1:9">
      <c r="A27" s="74" t="s">
        <v>58</v>
      </c>
      <c r="B27" s="84"/>
      <c r="C27" s="86">
        <v>0</v>
      </c>
      <c r="D27" s="84"/>
      <c r="E27" s="86">
        <v>0</v>
      </c>
      <c r="F27" s="84"/>
      <c r="G27" s="86">
        <v>0</v>
      </c>
      <c r="H27" s="84"/>
      <c r="I27" s="86">
        <v>0</v>
      </c>
    </row>
    <row r="28" spans="1:9">
      <c r="A28" s="74" t="s">
        <v>59</v>
      </c>
      <c r="B28" s="84"/>
      <c r="C28" s="86">
        <v>0</v>
      </c>
      <c r="D28" s="84"/>
      <c r="E28" s="86">
        <v>0</v>
      </c>
      <c r="F28" s="84"/>
      <c r="G28" s="86">
        <v>0</v>
      </c>
      <c r="H28" s="84"/>
      <c r="I28" s="86">
        <v>0</v>
      </c>
    </row>
    <row r="29" spans="1:9">
      <c r="A29" s="74" t="s">
        <v>60</v>
      </c>
      <c r="B29" s="84"/>
      <c r="C29" s="86">
        <v>0</v>
      </c>
      <c r="D29" s="84"/>
      <c r="E29" s="86">
        <v>0</v>
      </c>
      <c r="F29" s="84"/>
      <c r="G29" s="86">
        <v>0</v>
      </c>
      <c r="H29" s="84"/>
      <c r="I29" s="86">
        <v>0</v>
      </c>
    </row>
    <row r="30" spans="1:9">
      <c r="A30" s="74" t="s">
        <v>61</v>
      </c>
      <c r="B30" s="84"/>
      <c r="C30" s="86">
        <v>0</v>
      </c>
      <c r="D30" s="84"/>
      <c r="E30" s="86">
        <v>0</v>
      </c>
      <c r="F30" s="84"/>
      <c r="G30" s="86">
        <v>0</v>
      </c>
      <c r="H30" s="84"/>
      <c r="I30" s="86">
        <v>0</v>
      </c>
    </row>
    <row r="31" spans="1:9">
      <c r="A31" s="74" t="s">
        <v>62</v>
      </c>
      <c r="B31" s="84"/>
      <c r="C31" s="86">
        <v>0</v>
      </c>
      <c r="D31" s="84"/>
      <c r="E31" s="86">
        <v>0</v>
      </c>
      <c r="F31" s="84"/>
      <c r="G31" s="86">
        <v>0</v>
      </c>
      <c r="H31" s="84"/>
      <c r="I31" s="86">
        <v>0</v>
      </c>
    </row>
    <row r="32" spans="1:9">
      <c r="A32" s="74" t="s">
        <v>63</v>
      </c>
      <c r="B32" s="84"/>
      <c r="C32" s="86">
        <v>0</v>
      </c>
      <c r="D32" s="84"/>
      <c r="E32" s="86">
        <v>0</v>
      </c>
      <c r="F32" s="84"/>
      <c r="G32" s="86">
        <v>0</v>
      </c>
      <c r="H32" s="84"/>
      <c r="I32" s="86">
        <v>0</v>
      </c>
    </row>
    <row r="33" spans="1:9">
      <c r="A33" s="74" t="s">
        <v>64</v>
      </c>
      <c r="B33" s="84"/>
      <c r="C33" s="86">
        <v>0</v>
      </c>
      <c r="D33" s="84"/>
      <c r="E33" s="86">
        <v>0</v>
      </c>
      <c r="F33" s="84"/>
      <c r="G33" s="86">
        <v>0</v>
      </c>
      <c r="H33" s="84"/>
      <c r="I33" s="86">
        <v>0</v>
      </c>
    </row>
    <row r="34" spans="1:9">
      <c r="A34" s="74" t="s">
        <v>65</v>
      </c>
      <c r="B34" s="84"/>
      <c r="C34" s="86">
        <v>0</v>
      </c>
      <c r="D34" s="84"/>
      <c r="E34" s="86">
        <v>0</v>
      </c>
      <c r="F34" s="84"/>
      <c r="G34" s="86">
        <v>0</v>
      </c>
      <c r="H34" s="84"/>
      <c r="I34" s="86">
        <v>0</v>
      </c>
    </row>
    <row r="35" spans="1:9" ht="13.5" thickBot="1">
      <c r="A35" s="88" t="s">
        <v>66</v>
      </c>
      <c r="B35" s="79">
        <v>1318884091</v>
      </c>
      <c r="C35" s="79">
        <v>1266863057</v>
      </c>
      <c r="D35" s="79">
        <v>52021034</v>
      </c>
      <c r="E35" s="81">
        <v>0</v>
      </c>
      <c r="F35" s="79">
        <v>2419565281</v>
      </c>
      <c r="G35" s="79">
        <v>1810181517</v>
      </c>
      <c r="H35" s="79">
        <v>609383764</v>
      </c>
      <c r="I35" s="81">
        <v>0</v>
      </c>
    </row>
  </sheetData>
  <mergeCells count="4">
    <mergeCell ref="B1:E1"/>
    <mergeCell ref="F1:I1"/>
    <mergeCell ref="C2:D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40" sqref="E40"/>
    </sheetView>
  </sheetViews>
  <sheetFormatPr baseColWidth="10" defaultRowHeight="15"/>
  <cols>
    <col min="1" max="1" width="36.28515625" customWidth="1"/>
    <col min="2" max="2" width="13.28515625" customWidth="1"/>
    <col min="3" max="3" width="14.42578125" customWidth="1"/>
    <col min="6" max="6" width="13.7109375" customWidth="1"/>
    <col min="7" max="7" width="14.28515625" customWidth="1"/>
  </cols>
  <sheetData>
    <row r="1" spans="1:7">
      <c r="A1" s="73"/>
      <c r="B1" s="151" t="s">
        <v>3</v>
      </c>
      <c r="C1" s="151"/>
      <c r="D1" s="151"/>
      <c r="E1" s="151"/>
      <c r="F1" s="149"/>
      <c r="G1" s="149"/>
    </row>
    <row r="2" spans="1:7">
      <c r="A2" s="74" t="s">
        <v>4</v>
      </c>
      <c r="B2" s="75"/>
      <c r="C2" s="151" t="s">
        <v>9</v>
      </c>
      <c r="D2" s="151"/>
      <c r="E2" s="75"/>
      <c r="F2" s="74"/>
      <c r="G2" s="74"/>
    </row>
    <row r="3" spans="1:7" ht="25.5">
      <c r="A3" s="76" t="s">
        <v>10</v>
      </c>
      <c r="B3" s="77" t="s">
        <v>30</v>
      </c>
      <c r="C3" s="77" t="s">
        <v>31</v>
      </c>
      <c r="D3" s="77" t="s">
        <v>32</v>
      </c>
      <c r="E3" s="77" t="s">
        <v>33</v>
      </c>
      <c r="F3" s="76" t="s">
        <v>34</v>
      </c>
      <c r="G3" s="76" t="s">
        <v>35</v>
      </c>
    </row>
    <row r="4" spans="1:7">
      <c r="A4" s="74" t="s">
        <v>36</v>
      </c>
      <c r="B4" s="78">
        <v>0</v>
      </c>
      <c r="C4" s="78">
        <v>0</v>
      </c>
      <c r="D4" s="78">
        <v>0</v>
      </c>
      <c r="E4" s="78">
        <v>0</v>
      </c>
      <c r="F4" s="79">
        <v>537754281</v>
      </c>
      <c r="G4" s="79">
        <v>678600682</v>
      </c>
    </row>
    <row r="5" spans="1:7">
      <c r="A5" s="74" t="s">
        <v>37</v>
      </c>
      <c r="B5" s="78">
        <v>0</v>
      </c>
      <c r="C5" s="78">
        <v>0</v>
      </c>
      <c r="D5" s="78">
        <v>0</v>
      </c>
      <c r="E5" s="78">
        <v>0</v>
      </c>
      <c r="F5" s="79">
        <v>165345381</v>
      </c>
      <c r="G5" s="79">
        <v>314662916</v>
      </c>
    </row>
    <row r="6" spans="1:7">
      <c r="A6" s="74" t="s">
        <v>38</v>
      </c>
      <c r="B6" s="78">
        <v>0</v>
      </c>
      <c r="C6" s="78">
        <v>0</v>
      </c>
      <c r="D6" s="78">
        <v>0</v>
      </c>
      <c r="E6" s="78">
        <v>0</v>
      </c>
      <c r="F6" s="79">
        <v>1601620272</v>
      </c>
      <c r="G6" s="79">
        <v>1352275667</v>
      </c>
    </row>
    <row r="7" spans="1:7">
      <c r="A7" s="74" t="s">
        <v>39</v>
      </c>
      <c r="B7" s="78">
        <v>0</v>
      </c>
      <c r="C7" s="78">
        <v>0</v>
      </c>
      <c r="D7" s="78">
        <v>0</v>
      </c>
      <c r="E7" s="78">
        <v>0</v>
      </c>
      <c r="F7" s="79">
        <v>476017050</v>
      </c>
      <c r="G7" s="79">
        <v>467686412</v>
      </c>
    </row>
    <row r="8" spans="1:7">
      <c r="A8" s="74" t="s">
        <v>40</v>
      </c>
      <c r="B8" s="78">
        <v>0</v>
      </c>
      <c r="C8" s="78">
        <v>0</v>
      </c>
      <c r="D8" s="78">
        <v>0</v>
      </c>
      <c r="E8" s="78">
        <v>0</v>
      </c>
      <c r="F8" s="79">
        <v>1406616841</v>
      </c>
      <c r="G8" s="79">
        <v>1337284418</v>
      </c>
    </row>
    <row r="9" spans="1:7">
      <c r="A9" s="74" t="s">
        <v>41</v>
      </c>
      <c r="B9" s="78">
        <v>0</v>
      </c>
      <c r="C9" s="78">
        <v>0</v>
      </c>
      <c r="D9" s="78">
        <v>0</v>
      </c>
      <c r="E9" s="78">
        <v>0</v>
      </c>
      <c r="F9" s="79">
        <v>276699553</v>
      </c>
      <c r="G9" s="79">
        <v>261281218</v>
      </c>
    </row>
    <row r="10" spans="1:7">
      <c r="A10" s="74" t="s">
        <v>42</v>
      </c>
      <c r="B10" s="78">
        <v>0</v>
      </c>
      <c r="C10" s="78">
        <v>0</v>
      </c>
      <c r="D10" s="78">
        <v>0</v>
      </c>
      <c r="E10" s="78">
        <v>0</v>
      </c>
      <c r="F10" s="79">
        <v>1010422427</v>
      </c>
      <c r="G10" s="79">
        <v>933905731</v>
      </c>
    </row>
    <row r="11" spans="1:7">
      <c r="A11" s="74" t="s">
        <v>43</v>
      </c>
      <c r="B11" s="78">
        <v>0</v>
      </c>
      <c r="C11" s="78">
        <v>0</v>
      </c>
      <c r="D11" s="78">
        <v>0</v>
      </c>
      <c r="E11" s="78">
        <v>0</v>
      </c>
      <c r="F11" s="79">
        <v>712183474</v>
      </c>
      <c r="G11" s="79">
        <v>676452723</v>
      </c>
    </row>
    <row r="12" spans="1:7">
      <c r="A12" s="74" t="s">
        <v>44</v>
      </c>
      <c r="B12" s="78">
        <v>0</v>
      </c>
      <c r="C12" s="78">
        <v>0</v>
      </c>
      <c r="D12" s="78">
        <v>0</v>
      </c>
      <c r="E12" s="78">
        <v>0</v>
      </c>
      <c r="F12" s="79">
        <v>1155211204</v>
      </c>
      <c r="G12" s="79">
        <v>1149031253</v>
      </c>
    </row>
    <row r="13" spans="1:7">
      <c r="A13" s="74" t="s">
        <v>45</v>
      </c>
      <c r="B13" s="78">
        <v>0</v>
      </c>
      <c r="C13" s="78">
        <v>0</v>
      </c>
      <c r="D13" s="78">
        <v>0</v>
      </c>
      <c r="E13" s="78">
        <v>0</v>
      </c>
      <c r="F13" s="79">
        <v>614853862</v>
      </c>
      <c r="G13" s="79">
        <v>624488820</v>
      </c>
    </row>
    <row r="14" spans="1:7">
      <c r="A14" s="74" t="s">
        <v>46</v>
      </c>
      <c r="B14" s="78">
        <v>0</v>
      </c>
      <c r="C14" s="78">
        <v>0</v>
      </c>
      <c r="D14" s="78">
        <v>0</v>
      </c>
      <c r="E14" s="78">
        <v>0</v>
      </c>
      <c r="F14" s="79">
        <v>231716045</v>
      </c>
      <c r="G14" s="79">
        <v>223087214</v>
      </c>
    </row>
    <row r="15" spans="1:7">
      <c r="A15" s="74" t="s">
        <v>47</v>
      </c>
      <c r="B15" s="78">
        <v>0</v>
      </c>
      <c r="C15" s="78">
        <v>0</v>
      </c>
      <c r="D15" s="78">
        <v>0</v>
      </c>
      <c r="E15" s="78">
        <v>0</v>
      </c>
      <c r="F15" s="79">
        <v>1307193643</v>
      </c>
      <c r="G15" s="79">
        <v>1313782881</v>
      </c>
    </row>
    <row r="16" spans="1:7">
      <c r="A16" s="74" t="s">
        <v>48</v>
      </c>
      <c r="B16" s="78">
        <v>0</v>
      </c>
      <c r="C16" s="78">
        <v>0</v>
      </c>
      <c r="D16" s="78">
        <v>0</v>
      </c>
      <c r="E16" s="78">
        <v>0</v>
      </c>
      <c r="F16" s="79">
        <v>544010555</v>
      </c>
      <c r="G16" s="79">
        <v>562366779</v>
      </c>
    </row>
    <row r="17" spans="1:7">
      <c r="A17" s="74" t="s">
        <v>49</v>
      </c>
      <c r="B17" s="78">
        <v>0</v>
      </c>
      <c r="C17" s="78">
        <v>0</v>
      </c>
      <c r="D17" s="78">
        <v>0</v>
      </c>
      <c r="E17" s="78">
        <v>0</v>
      </c>
      <c r="F17" s="79">
        <v>271165593</v>
      </c>
      <c r="G17" s="79">
        <v>302199949</v>
      </c>
    </row>
    <row r="18" spans="1:7">
      <c r="A18" s="74" t="s">
        <v>50</v>
      </c>
      <c r="B18" s="78">
        <v>0</v>
      </c>
      <c r="C18" s="78">
        <v>0</v>
      </c>
      <c r="D18" s="78">
        <v>0</v>
      </c>
      <c r="E18" s="78">
        <v>0</v>
      </c>
      <c r="F18" s="79">
        <v>665101634</v>
      </c>
      <c r="G18" s="79">
        <v>660952498</v>
      </c>
    </row>
    <row r="19" spans="1:7">
      <c r="A19" s="74" t="s">
        <v>51</v>
      </c>
      <c r="B19" s="78">
        <v>0</v>
      </c>
      <c r="C19" s="78">
        <v>0</v>
      </c>
      <c r="D19" s="78">
        <v>0</v>
      </c>
      <c r="E19" s="78">
        <v>0</v>
      </c>
      <c r="F19" s="79">
        <v>581602737</v>
      </c>
      <c r="G19" s="79">
        <v>557906072</v>
      </c>
    </row>
    <row r="20" spans="1:7">
      <c r="A20" s="74" t="s">
        <v>52</v>
      </c>
      <c r="B20" s="78">
        <v>0</v>
      </c>
      <c r="C20" s="78">
        <v>0</v>
      </c>
      <c r="D20" s="78">
        <v>0</v>
      </c>
      <c r="E20" s="78">
        <v>0</v>
      </c>
      <c r="F20" s="79">
        <v>261440672</v>
      </c>
      <c r="G20" s="79">
        <v>313048631</v>
      </c>
    </row>
    <row r="21" spans="1:7">
      <c r="A21" s="74" t="s">
        <v>53</v>
      </c>
      <c r="B21" s="78">
        <v>0</v>
      </c>
      <c r="C21" s="78">
        <v>0</v>
      </c>
      <c r="D21" s="78">
        <v>0</v>
      </c>
      <c r="E21" s="78">
        <v>0</v>
      </c>
      <c r="F21" s="79">
        <v>869203498</v>
      </c>
      <c r="G21" s="79">
        <v>975516162</v>
      </c>
    </row>
    <row r="22" spans="1:7">
      <c r="A22" s="74" t="s">
        <v>54</v>
      </c>
      <c r="B22" s="78">
        <v>0</v>
      </c>
      <c r="C22" s="78">
        <v>0</v>
      </c>
      <c r="D22" s="78">
        <v>0</v>
      </c>
      <c r="E22" s="78">
        <v>0</v>
      </c>
      <c r="F22" s="79">
        <v>122833341</v>
      </c>
      <c r="G22" s="79">
        <v>122833341</v>
      </c>
    </row>
    <row r="23" spans="1:7">
      <c r="A23" s="74" t="s">
        <v>55</v>
      </c>
      <c r="B23" s="80">
        <v>8046654</v>
      </c>
      <c r="C23" s="78">
        <v>0</v>
      </c>
      <c r="D23" s="78">
        <v>0</v>
      </c>
      <c r="E23" s="80">
        <v>8046654</v>
      </c>
      <c r="F23" s="79">
        <v>531681852</v>
      </c>
      <c r="G23" s="79">
        <v>507263895</v>
      </c>
    </row>
    <row r="24" spans="1:7">
      <c r="A24" s="74" t="s">
        <v>56</v>
      </c>
      <c r="B24" s="80">
        <v>38637</v>
      </c>
      <c r="C24" s="80">
        <v>38637</v>
      </c>
      <c r="D24" s="78">
        <v>0</v>
      </c>
      <c r="E24" s="78">
        <v>0</v>
      </c>
      <c r="F24" s="79">
        <v>343747</v>
      </c>
      <c r="G24" s="79">
        <v>343747</v>
      </c>
    </row>
    <row r="25" spans="1:7">
      <c r="A25" s="74" t="s">
        <v>57</v>
      </c>
      <c r="B25" s="80">
        <v>108074026</v>
      </c>
      <c r="C25" s="80">
        <v>101754731</v>
      </c>
      <c r="D25" s="80">
        <v>6319295</v>
      </c>
      <c r="E25" s="78">
        <v>0</v>
      </c>
      <c r="F25" s="79">
        <v>108074026</v>
      </c>
      <c r="G25" s="79">
        <v>108074026</v>
      </c>
    </row>
    <row r="26" spans="1:7">
      <c r="A26" s="74" t="s">
        <v>58</v>
      </c>
      <c r="B26" s="80">
        <v>94402359</v>
      </c>
      <c r="C26" s="80">
        <v>102449013</v>
      </c>
      <c r="D26" s="78">
        <v>0</v>
      </c>
      <c r="E26" s="80">
        <v>8046654</v>
      </c>
      <c r="F26" s="79">
        <v>94402359</v>
      </c>
      <c r="G26" s="79">
        <v>102449013</v>
      </c>
    </row>
    <row r="27" spans="1:7">
      <c r="A27" s="74" t="s">
        <v>59</v>
      </c>
      <c r="B27" s="80">
        <v>126972752</v>
      </c>
      <c r="C27" s="80">
        <v>110433527</v>
      </c>
      <c r="D27" s="80">
        <v>16539225</v>
      </c>
      <c r="E27" s="78">
        <v>0</v>
      </c>
      <c r="F27" s="79">
        <v>126972752</v>
      </c>
      <c r="G27" s="79">
        <v>126972752</v>
      </c>
    </row>
    <row r="28" spans="1:7">
      <c r="A28" s="74" t="s">
        <v>60</v>
      </c>
      <c r="B28" s="80">
        <v>166204718</v>
      </c>
      <c r="C28" s="80">
        <v>162613039</v>
      </c>
      <c r="D28" s="80">
        <v>3591679</v>
      </c>
      <c r="E28" s="78">
        <v>0</v>
      </c>
      <c r="F28" s="79">
        <v>166204718</v>
      </c>
      <c r="G28" s="79">
        <v>166204718</v>
      </c>
    </row>
    <row r="29" spans="1:7">
      <c r="A29" s="74" t="s">
        <v>61</v>
      </c>
      <c r="B29" s="80">
        <v>146600578</v>
      </c>
      <c r="C29" s="80">
        <v>140144268</v>
      </c>
      <c r="D29" s="80">
        <v>6456310</v>
      </c>
      <c r="E29" s="78">
        <v>0</v>
      </c>
      <c r="F29" s="79">
        <v>146600578</v>
      </c>
      <c r="G29" s="79">
        <v>146600578</v>
      </c>
    </row>
    <row r="30" spans="1:7">
      <c r="A30" s="74" t="s">
        <v>62</v>
      </c>
      <c r="B30" s="80">
        <v>104961205</v>
      </c>
      <c r="C30" s="80">
        <v>104843737</v>
      </c>
      <c r="D30" s="80">
        <v>117468</v>
      </c>
      <c r="E30" s="78">
        <v>0</v>
      </c>
      <c r="F30" s="79">
        <v>104961205</v>
      </c>
      <c r="G30" s="79">
        <v>104961205</v>
      </c>
    </row>
    <row r="31" spans="1:7">
      <c r="A31" s="74" t="s">
        <v>63</v>
      </c>
      <c r="B31" s="80">
        <v>195681729</v>
      </c>
      <c r="C31" s="80">
        <v>194151327</v>
      </c>
      <c r="D31" s="80">
        <v>1530402</v>
      </c>
      <c r="E31" s="78">
        <v>0</v>
      </c>
      <c r="F31" s="79">
        <v>195681729</v>
      </c>
      <c r="G31" s="79">
        <v>195681729</v>
      </c>
    </row>
    <row r="32" spans="1:7">
      <c r="A32" s="74" t="s">
        <v>64</v>
      </c>
      <c r="B32" s="80">
        <v>247516195</v>
      </c>
      <c r="C32" s="80">
        <v>228665719</v>
      </c>
      <c r="D32" s="80">
        <v>18850476</v>
      </c>
      <c r="E32" s="78">
        <v>0</v>
      </c>
      <c r="F32" s="79">
        <v>247516195</v>
      </c>
      <c r="G32" s="79">
        <v>247516195</v>
      </c>
    </row>
    <row r="33" spans="1:7">
      <c r="A33" s="74" t="s">
        <v>65</v>
      </c>
      <c r="B33" s="80">
        <v>148037221</v>
      </c>
      <c r="C33" s="80">
        <v>120522323</v>
      </c>
      <c r="D33" s="80">
        <v>27514898</v>
      </c>
      <c r="E33" s="78">
        <v>0</v>
      </c>
      <c r="F33" s="79">
        <v>148037221</v>
      </c>
      <c r="G33" s="79">
        <v>148037221</v>
      </c>
    </row>
    <row r="34" spans="1:7">
      <c r="A34" s="74"/>
      <c r="B34" s="75"/>
      <c r="C34" s="78">
        <v>0</v>
      </c>
      <c r="D34" s="75"/>
      <c r="E34" s="78">
        <v>0</v>
      </c>
      <c r="F34" s="81">
        <v>0</v>
      </c>
      <c r="G34" s="81">
        <v>0</v>
      </c>
    </row>
    <row r="35" spans="1:7">
      <c r="A35" s="74" t="s">
        <v>66</v>
      </c>
      <c r="B35" s="82">
        <v>1346536074</v>
      </c>
      <c r="C35" s="82">
        <v>1265616321</v>
      </c>
      <c r="D35" s="82">
        <v>80919753</v>
      </c>
      <c r="E35" s="83">
        <v>0</v>
      </c>
      <c r="F35" s="79">
        <v>14681468446</v>
      </c>
      <c r="G35" s="79">
        <v>14681468446</v>
      </c>
    </row>
  </sheetData>
  <mergeCells count="3">
    <mergeCell ref="B1:E1"/>
    <mergeCell ref="F1:G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1</vt:lpstr>
      <vt:lpstr>2</vt:lpstr>
      <vt:lpstr>Hoja4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Tapia</dc:creator>
  <cp:lastModifiedBy>Direccion</cp:lastModifiedBy>
  <dcterms:created xsi:type="dcterms:W3CDTF">2019-11-07T15:26:28Z</dcterms:created>
  <dcterms:modified xsi:type="dcterms:W3CDTF">2019-11-08T17:53:03Z</dcterms:modified>
</cp:coreProperties>
</file>